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13_ncr:1_{36E28C41-4056-4EBD-BF04-4F04D4A0284F}" xr6:coauthVersionLast="43" xr6:coauthVersionMax="43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</workbook>
</file>

<file path=xl/calcChain.xml><?xml version="1.0" encoding="utf-8"?>
<calcChain xmlns="http://schemas.openxmlformats.org/spreadsheetml/2006/main">
  <c r="B10" i="1" l="1"/>
  <c r="B12" i="1"/>
  <c r="B11" i="1"/>
  <c r="B14" i="1"/>
  <c r="B6" i="1"/>
  <c r="B19" i="1"/>
  <c r="B15" i="1"/>
  <c r="B22" i="1"/>
  <c r="B23" i="1"/>
  <c r="B24" i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<sst xmlns="http://schemas.openxmlformats.org/spreadsheetml/2006/main" count="26" uniqueCount="26">
  <si>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</si>
  <si>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</si>
  <si>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</si>
  <si>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</si>
  <si>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</si>
  <si>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</si>
  <si>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</si>
  <si>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</si>
  <si>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</si>
  <si>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</si>
  <si>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</si>
  <si>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</si>
  <si>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</si>
  <si>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</si>
  <si>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</si>
  <si>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</si>
  <si>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</si>
  <si>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</si>
  <si>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</si>
  <si>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</si>
  <si>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</si>
  <si>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</si>
  <si>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4080 Chippewa</t>
  </si>
  <si>
    <t>Memphis, Tennessee 38118</t>
  </si>
  <si>
    <t>Management Fee(10%)</t>
  </si>
  <si>
    <t>30 year amortization, private financing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</si>
</sst>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C7" sqref="C7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1" t="s">
        <v>0</v>
      </c>
      <c r="B1" s="13" t="s">
        <v>22</v>
      </c>
    </row>
    <row r="2" spans="1:2" ht="15" thickBot="1" x14ac:dyDescent="0.4">
      <c r="A2" s="22"/>
      <c r="B2" s="14" t="s">
        <v>23</v>
      </c>
    </row>
    <row r="3" spans="1:2" ht="16" thickBot="1" x14ac:dyDescent="0.4">
      <c r="A3" s="23" t="s">
        <v>17</v>
      </c>
      <c r="B3" s="24"/>
    </row>
    <row r="4" spans="1:2" x14ac:dyDescent="0.35">
      <c r="A4" s="15" t="s">
        <v>1</v>
      </c>
      <c r="B4" s="2">
        <v>87900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88900</v>
      </c>
    </row>
    <row r="7" spans="1:2" ht="15" thickBot="1" x14ac:dyDescent="0.4">
      <c r="A7" s="17" t="s">
        <v>2</v>
      </c>
      <c r="B7" s="4">
        <v>53900</v>
      </c>
    </row>
    <row r="8" spans="1:2" ht="19.5" customHeight="1" thickBot="1" x14ac:dyDescent="0.4">
      <c r="A8" s="25" t="s">
        <v>3</v>
      </c>
      <c r="B8" s="26"/>
    </row>
    <row r="9" spans="1:2" x14ac:dyDescent="0.35">
      <c r="A9" s="16" t="s">
        <v>4</v>
      </c>
      <c r="B9" s="3">
        <v>900</v>
      </c>
    </row>
    <row r="10" spans="1:2" x14ac:dyDescent="0.35">
      <c r="A10" s="16" t="s">
        <v>24</v>
      </c>
      <c r="B10" s="3">
        <f>(B9*0.1)</f>
        <v>90</v>
      </c>
    </row>
    <row r="11" spans="1:2" x14ac:dyDescent="0.35">
      <c r="A11" s="16" t="s">
        <v>5</v>
      </c>
      <c r="B11" s="5">
        <f>(B7*0.0079893)/12</f>
        <v>35.885272499999999</v>
      </c>
    </row>
    <row r="12" spans="1:2" x14ac:dyDescent="0.35">
      <c r="A12" s="16" t="s">
        <v>6</v>
      </c>
      <c r="B12" s="6">
        <f>(B7*0.01005)/12</f>
        <v>45.141250000000007</v>
      </c>
    </row>
    <row r="13" spans="1:2" ht="15" thickBot="1" x14ac:dyDescent="0.4">
      <c r="A13" s="16" t="s">
        <v>18</v>
      </c>
      <c r="B13" s="3">
        <v>45</v>
      </c>
    </row>
    <row r="14" spans="1:2" ht="15" thickBot="1" x14ac:dyDescent="0.4">
      <c r="A14" s="18" t="s">
        <v>7</v>
      </c>
      <c r="B14" s="11">
        <f>(B9-(B10+B11+B12+B13))</f>
        <v>683.97347749999994</v>
      </c>
    </row>
    <row r="15" spans="1:2" ht="15" thickBot="1" x14ac:dyDescent="0.4">
      <c r="A15" s="16" t="s">
        <v>14</v>
      </c>
      <c r="B15" s="7">
        <f>(B14*12)/B6</f>
        <v>9.2324878852643427E-2</v>
      </c>
    </row>
    <row r="16" spans="1:2" ht="16" thickBot="1" x14ac:dyDescent="0.4">
      <c r="A16" s="27" t="s">
        <v>8</v>
      </c>
      <c r="B16" s="28"/>
    </row>
    <row r="17" spans="1:7" ht="15" thickBot="1" x14ac:dyDescent="0.4">
      <c r="A17" s="16" t="s">
        <v>20</v>
      </c>
      <c r="B17" s="3">
        <v>87900</v>
      </c>
    </row>
    <row r="18" spans="1:7" ht="14.5" customHeight="1" x14ac:dyDescent="0.35">
      <c r="A18" s="16" t="s">
        <v>9</v>
      </c>
      <c r="B18" s="3">
        <v>20000</v>
      </c>
      <c r="C18" s="29" t="s">
        <v>25</v>
      </c>
      <c r="D18" s="30"/>
      <c r="E18" s="30"/>
      <c r="F18" s="30"/>
      <c r="G18" s="31"/>
    </row>
    <row r="19" spans="1:7" ht="15" thickBot="1" x14ac:dyDescent="0.4">
      <c r="A19" s="16" t="s">
        <v>16</v>
      </c>
      <c r="B19" s="3">
        <f>(B17-B18)</f>
        <v>67900</v>
      </c>
      <c r="C19" s="32"/>
      <c r="D19" s="33"/>
      <c r="E19" s="33"/>
      <c r="F19" s="33"/>
      <c r="G19" s="34"/>
    </row>
    <row r="20" spans="1:7" x14ac:dyDescent="0.35">
      <c r="A20" s="16" t="s">
        <v>11</v>
      </c>
      <c r="B20" s="7">
        <v>5.5E-2</v>
      </c>
      <c r="E20" s="20"/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385.52873191461492</v>
      </c>
    </row>
    <row r="23" spans="1:7" ht="15" thickBot="1" x14ac:dyDescent="0.4">
      <c r="A23" s="19" t="s">
        <v>13</v>
      </c>
      <c r="B23" s="12">
        <f>(B14-B22)</f>
        <v>298.44474558538502</v>
      </c>
    </row>
    <row r="24" spans="1:7" ht="15" thickBot="1" x14ac:dyDescent="0.4">
      <c r="A24" s="17" t="s">
        <v>21</v>
      </c>
      <c r="B24" s="10">
        <f>(B23*12)/B18</f>
        <v>0.17906684735123102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</cp:lastModifiedBy>
  <cp:lastPrinted>2012-12-16T18:20:48Z</cp:lastPrinted>
  <dcterms:created xsi:type="dcterms:W3CDTF">2012-12-16T17:10:28Z</dcterms:created>
  <dcterms:modified xsi:type="dcterms:W3CDTF">2019-04-22T18:48:03Z</dcterms:modified>
</cp:coreProperties>
</file>