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480" yWindow="120" windowWidth="13400" windowHeight="102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4" i="1" l="1"/>
  <c r="B6" i="1"/>
  <c r="B19" i="1" l="1"/>
  <c r="B22" i="1" s="1"/>
  <c r="B15" i="1"/>
  <c r="B23" i="1" l="1"/>
  <c r="B24" i="1" s="1"/>
</calcChain>
</file>

<file path=xl/sharedStrings.xml><?xml version="1.0" encoding="utf-8"?>
<sst xmlns="http://schemas.openxmlformats.org/spreadsheetml/2006/main" count="27" uniqueCount="25">
  <si>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</si>
  <si>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</si>
  <si>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</si>
  <si>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</si>
  <si>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</si>
  <si>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</si>
  <si>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</si>
  <si>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</si>
  <si>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</si>
  <si>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Closing Costs(Estimated)</t>
  </si>
  <si>
    <t>Interest Rate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</si>
  <si>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</si>
  <si>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</si>
  <si>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</si>
  <si>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</si>
  <si>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</si>
  <si>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</si>
  <si>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</si>
  <si>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Need to Contest!!!</t>
  </si>
  <si>
    <t>Down Payment(DOES NOT INCLUDED CLOSING COSTS)</t>
  </si>
  <si>
    <t>Loan Terms(in months) - 30 Year</t>
  </si>
  <si>
    <t>30 Year Amortization No Money Down</t>
  </si>
  <si>
    <t>3719 Graves</t>
  </si>
  <si>
    <t>Memphis, Tennessee 38116</t>
  </si>
  <si>
    <t>Management Fee - 10%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</si>
</sst>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6" fontId="2" fillId="7" borderId="10" xfId="0" applyNumberFormat="1" applyFont="1" applyFill="1" applyBorder="1" applyAlignment="1">
      <alignment horizontal="center" vertical="center" wrapText="1" shrinkToFit="1"/>
    </xf>
    <xf numFmtId="164" fontId="0" fillId="4" borderId="2" xfId="0" applyNumberFormat="1" applyFont="1" applyFill="1" applyBorder="1" applyAlignment="1">
      <alignment horizontal="center" vertical="center"/>
    </xf>
    <xf numFmtId="10" fontId="0" fillId="4" borderId="7" xfId="0" applyNumberFormat="1" applyFont="1" applyFill="1" applyBorder="1" applyAlignment="1">
      <alignment horizontal="center" vertical="center"/>
    </xf>
    <xf numFmtId="0" fontId="0" fillId="4" borderId="2" xfId="0" applyFill="1" applyBorder="1"/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C18" sqref="C18"/>
    </sheetView>
  </sheetViews>
  <sheetFormatPr defaultRowHeight="14.5" x14ac:dyDescent="0.35"/>
  <cols>
    <col min="1" max="1" width="33.7265625" customWidth="1"/>
    <col min="2" max="2" width="31.26953125" style="1" customWidth="1"/>
    <col min="3" max="3" width="21.453125" customWidth="1"/>
  </cols>
  <sheetData>
    <row r="1" spans="1:3" x14ac:dyDescent="0.35">
      <c r="A1" s="27" t="s">
        <v>0</v>
      </c>
      <c r="B1" s="10" t="s">
        <v>22</v>
      </c>
    </row>
    <row r="2" spans="1:3" ht="15" thickBot="1" x14ac:dyDescent="0.4">
      <c r="A2" s="28"/>
      <c r="B2" s="11" t="s">
        <v>23</v>
      </c>
    </row>
    <row r="3" spans="1:3" ht="16" thickBot="1" x14ac:dyDescent="0.4">
      <c r="A3" s="29" t="s">
        <v>15</v>
      </c>
      <c r="B3" s="30"/>
    </row>
    <row r="4" spans="1:3" x14ac:dyDescent="0.35">
      <c r="A4" s="12" t="s">
        <v>1</v>
      </c>
      <c r="B4" s="2">
        <v>79900</v>
      </c>
    </row>
    <row r="5" spans="1:3" x14ac:dyDescent="0.35">
      <c r="A5" s="13" t="s">
        <v>9</v>
      </c>
      <c r="B5" s="3">
        <v>1000</v>
      </c>
    </row>
    <row r="6" spans="1:3" ht="15" thickBot="1" x14ac:dyDescent="0.4">
      <c r="A6" s="13" t="s">
        <v>17</v>
      </c>
      <c r="B6" s="3">
        <f>SUM(B4:B5)</f>
        <v>80900</v>
      </c>
    </row>
    <row r="7" spans="1:3" ht="15" thickBot="1" x14ac:dyDescent="0.4">
      <c r="A7" s="14" t="s">
        <v>2</v>
      </c>
      <c r="B7" s="22">
        <v>62400</v>
      </c>
      <c r="C7" s="20" t="s">
        <v>18</v>
      </c>
    </row>
    <row r="8" spans="1:3" ht="12.75" customHeight="1" thickBot="1" x14ac:dyDescent="0.4">
      <c r="A8" s="31" t="s">
        <v>3</v>
      </c>
      <c r="B8" s="32"/>
    </row>
    <row r="9" spans="1:3" x14ac:dyDescent="0.35">
      <c r="A9" s="13" t="s">
        <v>4</v>
      </c>
      <c r="B9" s="3">
        <v>895</v>
      </c>
    </row>
    <row r="10" spans="1:3" x14ac:dyDescent="0.35">
      <c r="A10" s="13" t="s">
        <v>24</v>
      </c>
      <c r="B10" s="3">
        <f>(B9*0.1)</f>
        <v>89.5</v>
      </c>
    </row>
    <row r="11" spans="1:3" x14ac:dyDescent="0.35">
      <c r="A11" s="13" t="s">
        <v>5</v>
      </c>
      <c r="B11" s="17">
        <v>49</v>
      </c>
    </row>
    <row r="12" spans="1:3" x14ac:dyDescent="0.35">
      <c r="A12" s="13" t="s">
        <v>6</v>
      </c>
      <c r="B12" s="4">
        <f>(B7*0.01005)/12</f>
        <v>52.26</v>
      </c>
    </row>
    <row r="13" spans="1:3" ht="15" thickBot="1" x14ac:dyDescent="0.4">
      <c r="A13" s="13" t="s">
        <v>16</v>
      </c>
      <c r="B13" s="3">
        <v>35</v>
      </c>
    </row>
    <row r="14" spans="1:3" ht="15" thickBot="1" x14ac:dyDescent="0.4">
      <c r="A14" s="15" t="s">
        <v>7</v>
      </c>
      <c r="B14" s="9">
        <f>(B9-(B10+B11+B12+B13))</f>
        <v>669.24</v>
      </c>
    </row>
    <row r="15" spans="1:3" ht="15" thickBot="1" x14ac:dyDescent="0.4">
      <c r="A15" s="13" t="s">
        <v>12</v>
      </c>
      <c r="B15" s="19">
        <f>(B14*12)/B6</f>
        <v>9.9269221260815818E-2</v>
      </c>
    </row>
    <row r="16" spans="1:3" ht="16" thickBot="1" x14ac:dyDescent="0.4">
      <c r="A16" s="33" t="s">
        <v>8</v>
      </c>
      <c r="B16" s="34"/>
    </row>
    <row r="17" spans="1:3" x14ac:dyDescent="0.35">
      <c r="A17" s="13" t="s">
        <v>1</v>
      </c>
      <c r="B17" s="21">
        <v>79900</v>
      </c>
    </row>
    <row r="18" spans="1:3" ht="29" x14ac:dyDescent="0.35">
      <c r="A18" s="23" t="s">
        <v>19</v>
      </c>
      <c r="B18" s="3">
        <v>28000</v>
      </c>
    </row>
    <row r="19" spans="1:3" x14ac:dyDescent="0.35">
      <c r="A19" s="13" t="s">
        <v>14</v>
      </c>
      <c r="B19" s="3">
        <f>(B17-B18)</f>
        <v>51900</v>
      </c>
    </row>
    <row r="20" spans="1:3" ht="15" thickBot="1" x14ac:dyDescent="0.4">
      <c r="A20" s="13" t="s">
        <v>10</v>
      </c>
      <c r="B20" s="5">
        <v>4.4999999999999998E-2</v>
      </c>
    </row>
    <row r="21" spans="1:3" s="24" customFormat="1" ht="29.5" thickBot="1" x14ac:dyDescent="0.4">
      <c r="A21" s="25" t="s">
        <v>20</v>
      </c>
      <c r="B21" s="6">
        <v>360</v>
      </c>
      <c r="C21" s="26" t="s">
        <v>21</v>
      </c>
    </row>
    <row r="22" spans="1:3" ht="15" thickBot="1" x14ac:dyDescent="0.4">
      <c r="A22" s="13" t="s">
        <v>13</v>
      </c>
      <c r="B22" s="7">
        <f>-PMT((B20/12),B21,B19,0)</f>
        <v>262.96967579963206</v>
      </c>
    </row>
    <row r="23" spans="1:3" ht="15" thickBot="1" x14ac:dyDescent="0.4">
      <c r="A23" s="16" t="s">
        <v>11</v>
      </c>
      <c r="B23" s="18">
        <f>(B14-B22)</f>
        <v>406.27032420036795</v>
      </c>
    </row>
    <row r="24" spans="1:3" ht="15" thickBot="1" x14ac:dyDescent="0.4">
      <c r="A24" s="14" t="s">
        <v>12</v>
      </c>
      <c r="B24" s="8">
        <f>((B23*12)/B18)</f>
        <v>0.17411585322872913</v>
      </c>
    </row>
    <row r="25" spans="1:3" ht="30" customHeight="1" x14ac:dyDescent="0.35"/>
    <row r="32" spans="1:3" ht="15" customHeight="1" x14ac:dyDescent="0.35"/>
  </sheetData>
  <mergeCells count="4">
    <mergeCell ref="A1:A2"/>
    <mergeCell ref="A3:B3"/>
    <mergeCell ref="A8:B8"/>
    <mergeCell ref="A16:B16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2014-04-15T17:50:43Z</cp:lastPrinted>
  <dcterms:created xsi:type="dcterms:W3CDTF">2012-12-16T17:10:28Z</dcterms:created>
  <dcterms:modified xsi:type="dcterms:W3CDTF">2018-05-21T21:05:05Z</dcterms:modified>
</cp:coreProperties>
</file>