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B6" i="1" l="1"/>
  <c r="B10" i="1"/>
  <c r="B12" i="1"/>
  <c r="B11" i="1"/>
  <c r="B15" i="1"/>
  <c r="B20" i="1"/>
  <c r="B16" i="1"/>
  <c r="B23" i="1"/>
  <c r="B24" i="1"/>
  <c r="B2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<sst xmlns="http://schemas.openxmlformats.org/spreadsheetml/2006/main" count="26" uniqueCount="26">
  <si>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</si>
  <si>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</si>
  <si>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</si>
  <si>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</si>
  <si>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</si>
  <si>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</si>
  <si>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</si>
  <si>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</si>
  <si>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</si>
  <si>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</si>
  <si>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</si>
  <si>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</si>
  <si>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</si>
  <si>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</si>
  <si>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</si>
  <si>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</si>
  <si>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</si>
  <si>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</si>
  <si>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</si>
  <si>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</si>
  <si>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</si>
  <si>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Management Fee(10%)</t>
  </si>
  <si>
    <t>Condo Fee</t>
  </si>
  <si>
    <t>Cash on Cash Return - 30 Year</t>
  </si>
  <si>
    <t>2705 McMurray</t>
  </si>
  <si>
    <t>Memphis, Tennessee 38118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</si>
</sst>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B21" sqref="B21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66900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67900</v>
      </c>
    </row>
    <row r="7" spans="1:2" ht="15" thickBot="1" x14ac:dyDescent="0.4">
      <c r="A7" s="17" t="s">
        <v>2</v>
      </c>
      <c r="B7" s="4">
        <v>37400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21</v>
      </c>
      <c r="B10" s="3">
        <f>(B9*0.1)</f>
        <v>75</v>
      </c>
    </row>
    <row r="11" spans="1:2" x14ac:dyDescent="0.35">
      <c r="A11" s="16" t="s">
        <v>5</v>
      </c>
      <c r="B11" s="5">
        <f>(B7*0.0079893)/12</f>
        <v>24.899984999999997</v>
      </c>
    </row>
    <row r="12" spans="1:2" x14ac:dyDescent="0.35">
      <c r="A12" s="16" t="s">
        <v>6</v>
      </c>
      <c r="B12" s="6">
        <f>(B7*0.01005)/12</f>
        <v>31.322500000000002</v>
      </c>
    </row>
    <row r="13" spans="1:2" x14ac:dyDescent="0.35">
      <c r="A13" s="16" t="s">
        <v>22</v>
      </c>
      <c r="B13" s="6">
        <v>0</v>
      </c>
    </row>
    <row r="14" spans="1:2" ht="15" thickBot="1" x14ac:dyDescent="0.4">
      <c r="A14" s="16" t="s">
        <v>18</v>
      </c>
      <c r="B14" s="3">
        <v>35</v>
      </c>
    </row>
    <row r="15" spans="1:2" ht="15" thickBot="1" x14ac:dyDescent="0.4">
      <c r="A15" s="18" t="s">
        <v>7</v>
      </c>
      <c r="B15" s="11">
        <f>(B9-(B10+B11+B12+B13+B14))</f>
        <v>583.77751499999999</v>
      </c>
    </row>
    <row r="16" spans="1:2" ht="15" thickBot="1" x14ac:dyDescent="0.4">
      <c r="A16" s="16" t="s">
        <v>14</v>
      </c>
      <c r="B16" s="7">
        <f>(B15*12)/B6</f>
        <v>0.10317128394698086</v>
      </c>
    </row>
    <row r="17" spans="1:7" ht="16" thickBot="1" x14ac:dyDescent="0.4">
      <c r="A17" s="28" t="s">
        <v>8</v>
      </c>
      <c r="B17" s="29"/>
    </row>
    <row r="18" spans="1:7" x14ac:dyDescent="0.35">
      <c r="A18" s="16" t="s">
        <v>20</v>
      </c>
      <c r="B18" s="3">
        <v>66900</v>
      </c>
    </row>
    <row r="19" spans="1:7" x14ac:dyDescent="0.35">
      <c r="A19" s="16" t="s">
        <v>9</v>
      </c>
      <c r="B19" s="3">
        <v>25000</v>
      </c>
      <c r="C19" s="20"/>
      <c r="D19" s="21"/>
      <c r="E19" s="21"/>
      <c r="F19" s="21"/>
      <c r="G19" s="21"/>
    </row>
    <row r="20" spans="1:7" x14ac:dyDescent="0.35">
      <c r="A20" s="16" t="s">
        <v>16</v>
      </c>
      <c r="B20" s="3">
        <f>(B18-B19)</f>
        <v>41900</v>
      </c>
    </row>
    <row r="21" spans="1:7" x14ac:dyDescent="0.35">
      <c r="A21" s="16" t="s">
        <v>11</v>
      </c>
      <c r="B21" s="7">
        <v>4.4999999999999998E-2</v>
      </c>
    </row>
    <row r="22" spans="1:7" x14ac:dyDescent="0.35">
      <c r="A22" s="16" t="s">
        <v>12</v>
      </c>
      <c r="B22" s="8">
        <v>360</v>
      </c>
    </row>
    <row r="23" spans="1:7" ht="15" thickBot="1" x14ac:dyDescent="0.4">
      <c r="A23" s="16" t="s">
        <v>15</v>
      </c>
      <c r="B23" s="9">
        <f>-PMT((B21/12),B22,B20,0)</f>
        <v>212.30114481704399</v>
      </c>
    </row>
    <row r="24" spans="1:7" ht="15" thickBot="1" x14ac:dyDescent="0.4">
      <c r="A24" s="19" t="s">
        <v>13</v>
      </c>
      <c r="B24" s="12">
        <f>(B15-B23)</f>
        <v>371.47637018295597</v>
      </c>
    </row>
    <row r="25" spans="1:7" ht="15" thickBot="1" x14ac:dyDescent="0.4">
      <c r="A25" s="17" t="s">
        <v>23</v>
      </c>
      <c r="B25" s="10">
        <f>(B24*12)/B19</f>
        <v>0.17830865768781884</v>
      </c>
    </row>
    <row r="26" spans="1:7" ht="30" customHeight="1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x14ac:dyDescent="0.35">
      <c r="B32"/>
    </row>
    <row r="33" spans="2:2" ht="15" customHeight="1" x14ac:dyDescent="0.35">
      <c r="B33"/>
    </row>
    <row r="34" spans="2:2" x14ac:dyDescent="0.35">
      <c r="B34"/>
    </row>
  </sheetData>
  <mergeCells count="5">
    <mergeCell ref="C19:G19"/>
    <mergeCell ref="A1:A2"/>
    <mergeCell ref="A3:B3"/>
    <mergeCell ref="A8:B8"/>
    <mergeCell ref="A17:B17"/>
  </mergeCells>
  <conditionalFormatting sqref="B24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2018-08-02T20:45:54Z</dcterms:modified>
</cp:coreProperties>
</file>