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6" i="1" l="1"/>
  <c r="B6" i="1" l="1"/>
  <c r="B13" i="1"/>
  <c r="B12" i="1"/>
  <c r="B21" i="1"/>
  <c r="B24" i="1" s="1"/>
  <c r="B25" i="1" s="1"/>
  <c r="B26" i="1" s="1"/>
  <c r="B17" i="1" l="1"/>
</calcChain>
</file>

<file path=xl/sharedStrings.xml><?xml version="1.0" encoding="utf-8"?>
<sst xmlns="http://schemas.openxmlformats.org/spreadsheetml/2006/main" count="27" uniqueCount="27">
  <si>
    <t>Property Address</t>
  </si>
  <si>
    <t>Purchase Price</t>
  </si>
  <si>
    <t>Tax Appraisal</t>
  </si>
  <si>
    <t>Income Information - Monthly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</si>
  <si>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</si>
  <si>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</si>
  <si>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</si>
  <si>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</si>
  <si>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</si>
  <si>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</si>
  <si>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</si>
  <si>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</si>
  <si>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</si>
  <si>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</si>
  <si>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</si>
  <si>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</si>
  <si>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</si>
  <si>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</si>
  <si>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</si>
  <si>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</si>
  <si>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</si>
  <si>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</si>
  <si>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</si>
  <si>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Memphis, Tennessee 38118</t>
  </si>
  <si>
    <t>677 North Holmes</t>
  </si>
  <si>
    <t>Monthly Rent Side 1</t>
  </si>
  <si>
    <t>Monthly Rent Side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</si>
</sst>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4" workbookViewId="0">
      <selection activeCell="C15" sqref="C15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23</v>
      </c>
    </row>
    <row r="3" spans="1:2" ht="16" thickBot="1" x14ac:dyDescent="0.4">
      <c r="A3" s="24" t="s">
        <v>16</v>
      </c>
      <c r="B3" s="25"/>
    </row>
    <row r="4" spans="1:2" x14ac:dyDescent="0.35">
      <c r="A4" s="15" t="s">
        <v>1</v>
      </c>
      <c r="B4" s="2">
        <v>105900</v>
      </c>
    </row>
    <row r="5" spans="1:2" x14ac:dyDescent="0.35">
      <c r="A5" s="16" t="s">
        <v>9</v>
      </c>
      <c r="B5" s="3">
        <v>1000</v>
      </c>
    </row>
    <row r="6" spans="1:2" x14ac:dyDescent="0.35">
      <c r="A6" s="16" t="s">
        <v>18</v>
      </c>
      <c r="B6" s="3">
        <f>SUM(B4:B5)</f>
        <v>106900</v>
      </c>
    </row>
    <row r="7" spans="1:2" ht="15" thickBot="1" x14ac:dyDescent="0.4">
      <c r="A7" s="17" t="s">
        <v>2</v>
      </c>
      <c r="B7" s="4">
        <v>45200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25</v>
      </c>
      <c r="B9" s="3">
        <v>550</v>
      </c>
    </row>
    <row r="10" spans="1:2" x14ac:dyDescent="0.35">
      <c r="A10" s="16" t="s">
        <v>26</v>
      </c>
      <c r="B10" s="3">
        <v>550</v>
      </c>
    </row>
    <row r="11" spans="1:2" x14ac:dyDescent="0.35">
      <c r="A11" s="16" t="s">
        <v>20</v>
      </c>
      <c r="B11" s="3">
        <v>110</v>
      </c>
    </row>
    <row r="12" spans="1:2" x14ac:dyDescent="0.35">
      <c r="A12" s="16" t="s">
        <v>4</v>
      </c>
      <c r="B12" s="5">
        <f>(B7*0.0079893)/12</f>
        <v>30.093029999999999</v>
      </c>
    </row>
    <row r="13" spans="1:2" x14ac:dyDescent="0.35">
      <c r="A13" s="16" t="s">
        <v>5</v>
      </c>
      <c r="B13" s="6">
        <f>(B7*0.01005)/12</f>
        <v>37.854999999999997</v>
      </c>
    </row>
    <row r="14" spans="1:2" x14ac:dyDescent="0.35">
      <c r="A14" s="16" t="s">
        <v>21</v>
      </c>
      <c r="B14" s="6">
        <v>0</v>
      </c>
    </row>
    <row r="15" spans="1:2" ht="15" thickBot="1" x14ac:dyDescent="0.4">
      <c r="A15" s="16" t="s">
        <v>17</v>
      </c>
      <c r="B15" s="3">
        <v>50</v>
      </c>
    </row>
    <row r="16" spans="1:2" ht="15" thickBot="1" x14ac:dyDescent="0.4">
      <c r="A16" s="18" t="s">
        <v>6</v>
      </c>
      <c r="B16" s="11">
        <f>(B9+B10)-(B11+B12+B13+B14+B15)</f>
        <v>872.05196999999998</v>
      </c>
    </row>
    <row r="17" spans="1:7" ht="15" thickBot="1" x14ac:dyDescent="0.4">
      <c r="A17" s="16" t="s">
        <v>13</v>
      </c>
      <c r="B17" s="7">
        <f>(B16*12)/B6</f>
        <v>9.7891708512628628E-2</v>
      </c>
    </row>
    <row r="18" spans="1:7" ht="16" thickBot="1" x14ac:dyDescent="0.4">
      <c r="A18" s="28" t="s">
        <v>7</v>
      </c>
      <c r="B18" s="29"/>
    </row>
    <row r="19" spans="1:7" x14ac:dyDescent="0.35">
      <c r="A19" s="16" t="s">
        <v>19</v>
      </c>
      <c r="B19" s="3">
        <v>104900</v>
      </c>
    </row>
    <row r="20" spans="1:7" x14ac:dyDescent="0.35">
      <c r="A20" s="16" t="s">
        <v>8</v>
      </c>
      <c r="B20" s="3">
        <v>25000</v>
      </c>
      <c r="C20" s="20"/>
      <c r="D20" s="21"/>
      <c r="E20" s="21"/>
      <c r="F20" s="21"/>
      <c r="G20" s="21"/>
    </row>
    <row r="21" spans="1:7" x14ac:dyDescent="0.35">
      <c r="A21" s="16" t="s">
        <v>15</v>
      </c>
      <c r="B21" s="3">
        <f>(B19-B20)</f>
        <v>79900</v>
      </c>
    </row>
    <row r="22" spans="1:7" x14ac:dyDescent="0.35">
      <c r="A22" s="16" t="s">
        <v>10</v>
      </c>
      <c r="B22" s="7">
        <v>4.4999999999999998E-2</v>
      </c>
    </row>
    <row r="23" spans="1:7" x14ac:dyDescent="0.35">
      <c r="A23" s="16" t="s">
        <v>11</v>
      </c>
      <c r="B23" s="8">
        <v>360</v>
      </c>
    </row>
    <row r="24" spans="1:7" ht="15" thickBot="1" x14ac:dyDescent="0.4">
      <c r="A24" s="16" t="s">
        <v>14</v>
      </c>
      <c r="B24" s="9">
        <f>-PMT((B22/12),B23,B21,0)</f>
        <v>404.84156255087868</v>
      </c>
    </row>
    <row r="25" spans="1:7" ht="15" thickBot="1" x14ac:dyDescent="0.4">
      <c r="A25" s="19" t="s">
        <v>12</v>
      </c>
      <c r="B25" s="12">
        <f>(B16-B24)</f>
        <v>467.21040744912131</v>
      </c>
    </row>
    <row r="26" spans="1:7" ht="15" thickBot="1" x14ac:dyDescent="0.4">
      <c r="A26" s="17" t="s">
        <v>22</v>
      </c>
      <c r="B26" s="10">
        <f>(B25*12)/B20</f>
        <v>0.22426099557557824</v>
      </c>
    </row>
    <row r="27" spans="1:7" ht="30" customHeight="1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x14ac:dyDescent="0.35">
      <c r="B33"/>
    </row>
    <row r="34" spans="2:2" ht="15" customHeight="1" x14ac:dyDescent="0.35">
      <c r="B34"/>
    </row>
    <row r="35" spans="2:2" x14ac:dyDescent="0.35">
      <c r="B35"/>
    </row>
  </sheetData>
  <mergeCells count="5">
    <mergeCell ref="C20:G20"/>
    <mergeCell ref="A1:A2"/>
    <mergeCell ref="A3:B3"/>
    <mergeCell ref="A8:B8"/>
    <mergeCell ref="A18:B18"/>
  </mergeCells>
  <conditionalFormatting sqref="B25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2018-08-06T18:32:31Z</dcterms:modified>
</cp:coreProperties>
</file>