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13" documentId="13_ncr:1_{DEC32480-507D-43B8-9096-8B702B02EB53}" xr6:coauthVersionLast="46" xr6:coauthVersionMax="46" xr10:uidLastSave="{058BF581-BD0C-4C2C-B79E-D6659097EC43}"/>
  <bookViews>
    <workbookView xWindow="3714" yWindow="696" windowWidth="18138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  <c r="B12" i="1"/>
  <c r="B10" i="1"/>
  <c r="B14" i="1" s="1"/>
  <c r="B6" i="1"/>
  <c r="B19" i="1"/>
  <c r="B22" i="1"/>
  <c r="B23" i="1" l="1"/>
  <c r="B24" i="1" s="1"/>
  <c r="B15" i="1"/>
</calcChain>
</file>

<file path=xl/sharedStrings.xml><?xml version="1.0" encoding="utf-8"?>
<sst xmlns="http://schemas.openxmlformats.org/spreadsheetml/2006/main" count="29" uniqueCount="29">
  <si>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</si>
  <si>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</si>
  <si>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</si>
  <si>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</si>
  <si>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</si>
  <si>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</si>
  <si>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</si>
  <si>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</si>
  <si>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</si>
  <si>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</si>
  <si>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</si>
  <si>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</si>
  <si>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</si>
  <si>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</si>
  <si>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</si>
  <si>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</si>
  <si>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</si>
  <si>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</si>
  <si>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</si>
  <si>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</si>
  <si>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</si>
  <si>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</si>
  <si>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Memphis, TN 38122</t>
  </si>
  <si>
    <t>Management Fee(10%)</t>
  </si>
  <si>
    <t>30 year amortization - Assumes 30 down on refinance</t>
  </si>
  <si>
    <t>3577 Tutwiler</t>
  </si>
  <si>
    <t>$750 per unrenovated unit x 2 units</t>
  </si>
  <si>
    <t>$850+ per unit if fully renovated price $169,900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</si>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</sst>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F7" sqref="F7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25</v>
      </c>
    </row>
    <row r="2" spans="1:3" ht="14.7" thickBot="1" x14ac:dyDescent="0.6">
      <c r="A2" s="22"/>
      <c r="B2" s="14" t="s">
        <v>22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139900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140900</v>
      </c>
    </row>
    <row r="7" spans="1:3" ht="14.7" thickBot="1" x14ac:dyDescent="0.6">
      <c r="A7" s="17" t="s">
        <v>2</v>
      </c>
      <c r="B7" s="4">
        <v>51800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1500</v>
      </c>
      <c r="C9" t="s">
        <v>26</v>
      </c>
    </row>
    <row r="10" spans="1:3" ht="14.7" thickBot="1" x14ac:dyDescent="0.6">
      <c r="A10" s="16" t="s">
        <v>23</v>
      </c>
      <c r="B10" s="3">
        <f>(B9*0.1)</f>
        <v>150</v>
      </c>
      <c r="C10" t="s">
        <v>27</v>
      </c>
    </row>
    <row r="11" spans="1:3" x14ac:dyDescent="0.55000000000000004">
      <c r="A11" s="16" t="s">
        <v>5</v>
      </c>
      <c r="B11" s="5">
        <f>(586/12)</f>
        <v>48.833333333333336</v>
      </c>
      <c r="C11" s="35" t="s">
        <v>28</v>
      </c>
    </row>
    <row r="12" spans="1:3" ht="14.7" thickBot="1" x14ac:dyDescent="0.6">
      <c r="A12" s="16" t="s">
        <v>6</v>
      </c>
      <c r="B12" s="6">
        <f>(743/12)</f>
        <v>61.916666666666664</v>
      </c>
      <c r="C12" s="36"/>
    </row>
    <row r="13" spans="1:3" ht="14.7" thickBot="1" x14ac:dyDescent="0.6">
      <c r="A13" s="16" t="s">
        <v>18</v>
      </c>
      <c r="B13" s="3">
        <v>45</v>
      </c>
    </row>
    <row r="14" spans="1:3" ht="14.7" thickBot="1" x14ac:dyDescent="0.6">
      <c r="A14" s="18" t="s">
        <v>7</v>
      </c>
      <c r="B14" s="11">
        <f>(B9-(B10++B11+B12+B13))</f>
        <v>1194.25</v>
      </c>
    </row>
    <row r="15" spans="1:3" ht="14.7" thickBot="1" x14ac:dyDescent="0.6">
      <c r="A15" s="16" t="s">
        <v>14</v>
      </c>
      <c r="B15" s="7">
        <f>(B14*12)/B6</f>
        <v>0.10171043293115685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139900</v>
      </c>
    </row>
    <row r="18" spans="1:7" ht="14.55" customHeight="1" x14ac:dyDescent="0.55000000000000004">
      <c r="A18" s="16" t="s">
        <v>9</v>
      </c>
      <c r="B18" s="3">
        <v>30000</v>
      </c>
      <c r="C18" s="29" t="s">
        <v>24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109900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2.8750000000000001E-2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455.96683230663461</v>
      </c>
    </row>
    <row r="23" spans="1:7" ht="14.7" thickBot="1" x14ac:dyDescent="0.6">
      <c r="A23" s="19" t="s">
        <v>13</v>
      </c>
      <c r="B23" s="12">
        <f>(B14-B22)</f>
        <v>738.28316769336539</v>
      </c>
    </row>
    <row r="24" spans="1:7" ht="14.7" thickBot="1" x14ac:dyDescent="0.6">
      <c r="A24" s="17" t="s">
        <v>21</v>
      </c>
      <c r="B24" s="10">
        <f>(B23*12)/B18</f>
        <v>0.29531326707734612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2021-04-05T18:54:41Z</dcterms:modified>
</cp:coreProperties>
</file>