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"/>
    </mc:Choice>
  </mc:AlternateContent>
  <xr:revisionPtr revIDLastSave="24" documentId="13_ncr:1_{DEC32480-507D-43B8-9096-8B702B02EB53}" xr6:coauthVersionLast="46" xr6:coauthVersionMax="46" xr10:uidLastSave="{56EC47DA-77C8-4D42-98EC-404938399296}"/>
  <bookViews>
    <workbookView xWindow="2928" yWindow="696" windowWidth="18138" windowHeight="1226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1" i="1" l="1"/>
  <c r="B12" i="1"/>
  <c r="B10" i="1"/>
  <c r="B14" i="1" s="1"/>
  <c r="B6" i="1"/>
  <c r="B19" i="1"/>
  <c r="B22" i="1" s="1"/>
  <c r="B23" i="1" l="1"/>
  <c r="B24" i="1" s="1"/>
  <c r="B15" i="1"/>
</calcChain>
</file>

<file path=xl/sharedStrings.xml><?xml version="1.0" encoding="utf-8"?>
<sst xmlns="http://schemas.openxmlformats.org/spreadsheetml/2006/main" count="29" uniqueCount="29">
  <si>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</si>
  <si>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</si>
  <si>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</si>
  <si>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</si>
  <si>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</si>
  <si>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</si>
  <si>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</si>
  <si>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</si>
  <si>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</si>
  <si>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</si>
  <si>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</si>
  <si>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</si>
  <si>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</si>
  <si>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</si>
  <si>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</si>
  <si>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</si>
  <si>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</si>
  <si>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</si>
  <si>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</si>
  <si>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</si>
  <si>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</si>
  <si>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</si>
  <si>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</si>
  <si>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30 year amortization - Assumes 30 down on refinance</t>
  </si>
  <si>
    <t>Estimated</t>
  </si>
  <si>
    <t>Memphis, TN 38112</t>
  </si>
  <si>
    <t>$750+ per unit if fully renovated price $149,900</t>
  </si>
  <si>
    <t>907/909 Pope</t>
  </si>
  <si>
    <t>$600 per unrenovated unit x 2 units(currently rented for $600 per side)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</si>
</sst>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G12" sqref="G12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15.41796875" customWidth="1"/>
  </cols>
  <sheetData>
    <row r="1" spans="1:3" x14ac:dyDescent="0.55000000000000004">
      <c r="A1" s="21" t="s">
        <v>0</v>
      </c>
      <c r="B1" s="13" t="s">
        <v>27</v>
      </c>
    </row>
    <row r="2" spans="1:3" ht="14.7" thickBot="1" x14ac:dyDescent="0.6">
      <c r="A2" s="22"/>
      <c r="B2" s="14" t="s">
        <v>25</v>
      </c>
    </row>
    <row r="3" spans="1:3" ht="15.9" thickBot="1" x14ac:dyDescent="0.6">
      <c r="A3" s="23" t="s">
        <v>17</v>
      </c>
      <c r="B3" s="24"/>
    </row>
    <row r="4" spans="1:3" x14ac:dyDescent="0.55000000000000004">
      <c r="A4" s="15" t="s">
        <v>1</v>
      </c>
      <c r="B4" s="2">
        <v>119900</v>
      </c>
    </row>
    <row r="5" spans="1:3" x14ac:dyDescent="0.55000000000000004">
      <c r="A5" s="16" t="s">
        <v>10</v>
      </c>
      <c r="B5" s="3">
        <v>1000</v>
      </c>
    </row>
    <row r="6" spans="1:3" x14ac:dyDescent="0.55000000000000004">
      <c r="A6" s="16" t="s">
        <v>19</v>
      </c>
      <c r="B6" s="3">
        <f>SUM(B4:B5)</f>
        <v>120900</v>
      </c>
    </row>
    <row r="7" spans="1:3" ht="14.7" thickBot="1" x14ac:dyDescent="0.6">
      <c r="A7" s="17" t="s">
        <v>2</v>
      </c>
      <c r="B7" s="4">
        <v>51800</v>
      </c>
    </row>
    <row r="8" spans="1:3" ht="19.5" customHeight="1" thickBot="1" x14ac:dyDescent="0.6">
      <c r="A8" s="25" t="s">
        <v>3</v>
      </c>
      <c r="B8" s="26"/>
    </row>
    <row r="9" spans="1:3" x14ac:dyDescent="0.55000000000000004">
      <c r="A9" s="16" t="s">
        <v>4</v>
      </c>
      <c r="B9" s="3">
        <v>1200</v>
      </c>
      <c r="C9" t="s">
        <v>28</v>
      </c>
    </row>
    <row r="10" spans="1:3" ht="14.7" thickBot="1" x14ac:dyDescent="0.6">
      <c r="A10" s="16" t="s">
        <v>22</v>
      </c>
      <c r="B10" s="3">
        <f>(B9*0.1)</f>
        <v>120</v>
      </c>
      <c r="C10" t="s">
        <v>26</v>
      </c>
    </row>
    <row r="11" spans="1:3" x14ac:dyDescent="0.55000000000000004">
      <c r="A11" s="16" t="s">
        <v>5</v>
      </c>
      <c r="B11" s="5">
        <f>(586/12)</f>
        <v>48.833333333333336</v>
      </c>
      <c r="C11" s="35" t="s">
        <v>24</v>
      </c>
    </row>
    <row r="12" spans="1:3" ht="14.7" thickBot="1" x14ac:dyDescent="0.6">
      <c r="A12" s="16" t="s">
        <v>6</v>
      </c>
      <c r="B12" s="6">
        <f>(743/12)</f>
        <v>61.916666666666664</v>
      </c>
      <c r="C12" s="36"/>
    </row>
    <row r="13" spans="1:3" ht="14.7" thickBot="1" x14ac:dyDescent="0.6">
      <c r="A13" s="16" t="s">
        <v>18</v>
      </c>
      <c r="B13" s="3">
        <v>45</v>
      </c>
    </row>
    <row r="14" spans="1:3" ht="14.7" thickBot="1" x14ac:dyDescent="0.6">
      <c r="A14" s="18" t="s">
        <v>7</v>
      </c>
      <c r="B14" s="11">
        <f>(B9-(B10++B11+B12+B13))</f>
        <v>924.25</v>
      </c>
    </row>
    <row r="15" spans="1:3" ht="14.7" thickBot="1" x14ac:dyDescent="0.6">
      <c r="A15" s="16" t="s">
        <v>14</v>
      </c>
      <c r="B15" s="7">
        <f>(B14*12)/B6</f>
        <v>9.1736972704714634E-2</v>
      </c>
    </row>
    <row r="16" spans="1:3" ht="15.9" thickBot="1" x14ac:dyDescent="0.6">
      <c r="A16" s="27" t="s">
        <v>8</v>
      </c>
      <c r="B16" s="28"/>
    </row>
    <row r="17" spans="1:7" ht="14.7" thickBot="1" x14ac:dyDescent="0.6">
      <c r="A17" s="16" t="s">
        <v>20</v>
      </c>
      <c r="B17" s="3">
        <v>119900</v>
      </c>
    </row>
    <row r="18" spans="1:7" ht="14.55" customHeight="1" x14ac:dyDescent="0.55000000000000004">
      <c r="A18" s="16" t="s">
        <v>9</v>
      </c>
      <c r="B18" s="3">
        <v>20000</v>
      </c>
      <c r="C18" s="29" t="s">
        <v>23</v>
      </c>
      <c r="D18" s="30"/>
      <c r="E18" s="30"/>
      <c r="F18" s="30"/>
      <c r="G18" s="31"/>
    </row>
    <row r="19" spans="1:7" ht="14.7" thickBot="1" x14ac:dyDescent="0.6">
      <c r="A19" s="16" t="s">
        <v>16</v>
      </c>
      <c r="B19" s="3">
        <f>(B17-B18)</f>
        <v>99900</v>
      </c>
      <c r="C19" s="32"/>
      <c r="D19" s="33"/>
      <c r="E19" s="33"/>
      <c r="F19" s="33"/>
      <c r="G19" s="34"/>
    </row>
    <row r="20" spans="1:7" x14ac:dyDescent="0.55000000000000004">
      <c r="A20" s="16" t="s">
        <v>11</v>
      </c>
      <c r="B20" s="7">
        <v>2.8750000000000001E-2</v>
      </c>
      <c r="E20" s="20"/>
    </row>
    <row r="21" spans="1:7" x14ac:dyDescent="0.55000000000000004">
      <c r="A21" s="16" t="s">
        <v>12</v>
      </c>
      <c r="B21" s="8">
        <v>360</v>
      </c>
    </row>
    <row r="22" spans="1:7" ht="14.7" thickBot="1" x14ac:dyDescent="0.6">
      <c r="A22" s="16" t="s">
        <v>15</v>
      </c>
      <c r="B22" s="9">
        <f>-PMT((B20/12),B21,B19,0)</f>
        <v>414.47758459902457</v>
      </c>
    </row>
    <row r="23" spans="1:7" ht="14.7" thickBot="1" x14ac:dyDescent="0.6">
      <c r="A23" s="19" t="s">
        <v>13</v>
      </c>
      <c r="B23" s="12">
        <f>(B14-B22)</f>
        <v>509.77241540097543</v>
      </c>
    </row>
    <row r="24" spans="1:7" ht="14.7" thickBot="1" x14ac:dyDescent="0.6">
      <c r="A24" s="17" t="s">
        <v>21</v>
      </c>
      <c r="B24" s="10">
        <f>(B23*12)/B18</f>
        <v>0.30586344924058528</v>
      </c>
    </row>
    <row r="25" spans="1:7" ht="30" customHeight="1" x14ac:dyDescent="0.55000000000000004">
      <c r="B25"/>
    </row>
    <row r="26" spans="1:7" x14ac:dyDescent="0.55000000000000004">
      <c r="B26"/>
    </row>
    <row r="27" spans="1:7" x14ac:dyDescent="0.55000000000000004">
      <c r="B27"/>
    </row>
    <row r="28" spans="1:7" x14ac:dyDescent="0.55000000000000004">
      <c r="B28"/>
    </row>
    <row r="29" spans="1:7" x14ac:dyDescent="0.55000000000000004">
      <c r="B29"/>
    </row>
    <row r="30" spans="1:7" x14ac:dyDescent="0.55000000000000004">
      <c r="B30"/>
    </row>
    <row r="31" spans="1:7" x14ac:dyDescent="0.55000000000000004">
      <c r="B31"/>
    </row>
    <row r="32" spans="1:7" ht="15" customHeight="1" x14ac:dyDescent="0.55000000000000004">
      <c r="B32"/>
    </row>
    <row r="33" spans="2:2" x14ac:dyDescent="0.55000000000000004">
      <c r="B33"/>
    </row>
  </sheetData>
  <mergeCells count="6">
    <mergeCell ref="A1:A2"/>
    <mergeCell ref="A3:B3"/>
    <mergeCell ref="A8:B8"/>
    <mergeCell ref="A16:B16"/>
    <mergeCell ref="C18:G19"/>
    <mergeCell ref="C11:C1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2021-04-05T20:51:41Z</dcterms:modified>
</cp:coreProperties>
</file>