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esktop\"/>
    </mc:Choice>
  </mc:AlternateContent>
  <xr:revisionPtr revIDLastSave="0" documentId="13_ncr:1_{25A38844-5FB7-4ADF-B2CA-3E270B0AF7C2}" xr6:coauthVersionLast="47" xr6:coauthVersionMax="47" xr10:uidLastSave="{00000000-0000-0000-0000-000000000000}"/>
  <bookViews>
    <workbookView xWindow="18132" yWindow="5664" windowWidth="23124" windowHeight="16488" xr2:uid="{00000000-000D-0000-FFFF-FFFF00000000}"/>
  </bookViews>
  <sheets>
    <sheet name="Sheet1" sheetId="1" r:id="rId1"/>
    <sheet name="Sheet2" sheetId="2" r:id="rId2"/>
    <sheet name="Sheet3" sheetId="3" r:id="rId3"/>
  </sheets>
  <calcPr calcId="181029" concurrentCalc="0"/>
</workbook>
</file>

<file path=xl/calcChain.xml><?xml version="1.0" encoding="utf-8"?>
<calcChain xmlns="http://schemas.openxmlformats.org/spreadsheetml/2006/main">
  <c r="B10" i="1" l="1"/>
  <c r="B14" i="1"/>
  <c r="B6" i="1"/>
  <c r="B19" i="1"/>
  <c r="B22" i="1"/>
  <c r="B23" i="1"/>
  <c r="B24" i="1"/>
  <c r="B15" i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<sst xmlns="http://schemas.openxmlformats.org/spreadsheetml/2006/main" count="26" uniqueCount="26">
  <si>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</si>
  <si>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</si>
  <si>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</si>
  <si>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</si>
  <si>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</si>
  <si>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</si>
  <si>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</si>
  <si>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</si>
  <si>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</si>
  <si>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</si>
  <si>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</si>
  <si>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</si>
  <si>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</si>
  <si>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</si>
  <si>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</si>
  <si>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</si>
  <si>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</si>
  <si>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</si>
  <si>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</si>
  <si>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</si>
  <si>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</si>
  <si>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</si>
  <si>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</si>
  <si>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2684 Margot</t>
  </si>
  <si>
    <t>Memphis, TN 38111</t>
  </si>
  <si>
    <t>30 year amortization - 20k for refi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</si>
</sst>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J16" sqref="J16"/>
    </sheetView>
  </sheetViews>
  <sheetFormatPr defaultColWidth="8.77734375" defaultRowHeight="14.4" x14ac:dyDescent="0.3"/>
  <cols>
    <col min="1" max="1" width="33.6640625" customWidth="1"/>
    <col min="2" max="2" width="31.33203125" style="1" customWidth="1"/>
    <col min="7" max="7" width="15.44140625" customWidth="1"/>
  </cols>
  <sheetData>
    <row r="1" spans="1:2" x14ac:dyDescent="0.3">
      <c r="A1" s="21" t="s">
        <v>0</v>
      </c>
      <c r="B1" s="13" t="s">
        <v>23</v>
      </c>
    </row>
    <row r="2" spans="1:2" ht="15" thickBot="1" x14ac:dyDescent="0.35">
      <c r="A2" s="22"/>
      <c r="B2" s="14" t="s">
        <v>24</v>
      </c>
    </row>
    <row r="3" spans="1:2" ht="16.2" thickBot="1" x14ac:dyDescent="0.35">
      <c r="A3" s="23" t="s">
        <v>17</v>
      </c>
      <c r="B3" s="24"/>
    </row>
    <row r="4" spans="1:2" x14ac:dyDescent="0.3">
      <c r="A4" s="15" t="s">
        <v>1</v>
      </c>
      <c r="B4" s="2">
        <v>89900</v>
      </c>
    </row>
    <row r="5" spans="1:2" x14ac:dyDescent="0.3">
      <c r="A5" s="16" t="s">
        <v>10</v>
      </c>
      <c r="B5" s="3">
        <v>1000</v>
      </c>
    </row>
    <row r="6" spans="1:2" x14ac:dyDescent="0.3">
      <c r="A6" s="16" t="s">
        <v>19</v>
      </c>
      <c r="B6" s="3">
        <f>SUM(B4:B5)</f>
        <v>90900</v>
      </c>
    </row>
    <row r="7" spans="1:2" ht="15" thickBot="1" x14ac:dyDescent="0.35">
      <c r="A7" s="17" t="s">
        <v>2</v>
      </c>
      <c r="B7" s="4">
        <v>37600</v>
      </c>
    </row>
    <row r="8" spans="1:2" ht="19.5" customHeight="1" thickBot="1" x14ac:dyDescent="0.35">
      <c r="A8" s="25" t="s">
        <v>3</v>
      </c>
      <c r="B8" s="26"/>
    </row>
    <row r="9" spans="1:2" x14ac:dyDescent="0.3">
      <c r="A9" s="16" t="s">
        <v>4</v>
      </c>
      <c r="B9" s="3">
        <v>850</v>
      </c>
    </row>
    <row r="10" spans="1:2" x14ac:dyDescent="0.3">
      <c r="A10" s="16" t="s">
        <v>22</v>
      </c>
      <c r="B10" s="3">
        <f>(B9*0.1)</f>
        <v>85</v>
      </c>
    </row>
    <row r="11" spans="1:2" x14ac:dyDescent="0.3">
      <c r="A11" s="16" t="s">
        <v>5</v>
      </c>
      <c r="B11" s="5">
        <v>30</v>
      </c>
    </row>
    <row r="12" spans="1:2" x14ac:dyDescent="0.3">
      <c r="A12" s="16" t="s">
        <v>6</v>
      </c>
      <c r="B12" s="6">
        <v>30</v>
      </c>
    </row>
    <row r="13" spans="1:2" ht="15" thickBot="1" x14ac:dyDescent="0.35">
      <c r="A13" s="16" t="s">
        <v>18</v>
      </c>
      <c r="B13" s="3">
        <v>35</v>
      </c>
    </row>
    <row r="14" spans="1:2" ht="15" thickBot="1" x14ac:dyDescent="0.35">
      <c r="A14" s="18" t="s">
        <v>7</v>
      </c>
      <c r="B14" s="11">
        <f>(B9-(B10++B11+B12+B13))</f>
        <v>670</v>
      </c>
    </row>
    <row r="15" spans="1:2" ht="15" thickBot="1" x14ac:dyDescent="0.35">
      <c r="A15" s="16" t="s">
        <v>14</v>
      </c>
      <c r="B15" s="7">
        <f>(B14*12)/B6</f>
        <v>8.8448844884488453E-2</v>
      </c>
    </row>
    <row r="16" spans="1:2" ht="16.2" thickBot="1" x14ac:dyDescent="0.35">
      <c r="A16" s="27" t="s">
        <v>8</v>
      </c>
      <c r="B16" s="28"/>
    </row>
    <row r="17" spans="1:7" ht="15" thickBot="1" x14ac:dyDescent="0.35">
      <c r="A17" s="16" t="s">
        <v>20</v>
      </c>
      <c r="B17" s="3">
        <v>89900</v>
      </c>
    </row>
    <row r="18" spans="1:7" ht="14.55" customHeight="1" x14ac:dyDescent="0.3">
      <c r="A18" s="16" t="s">
        <v>9</v>
      </c>
      <c r="B18" s="3">
        <v>20000</v>
      </c>
      <c r="C18" s="29" t="s">
        <v>25</v>
      </c>
      <c r="D18" s="30"/>
      <c r="E18" s="30"/>
      <c r="F18" s="30"/>
      <c r="G18" s="31"/>
    </row>
    <row r="19" spans="1:7" ht="15" thickBot="1" x14ac:dyDescent="0.35">
      <c r="A19" s="16" t="s">
        <v>16</v>
      </c>
      <c r="B19" s="3">
        <f>(B17-B18)</f>
        <v>69900</v>
      </c>
      <c r="C19" s="32"/>
      <c r="D19" s="33"/>
      <c r="E19" s="33"/>
      <c r="F19" s="33"/>
      <c r="G19" s="34"/>
    </row>
    <row r="20" spans="1:7" x14ac:dyDescent="0.3">
      <c r="A20" s="16" t="s">
        <v>11</v>
      </c>
      <c r="B20" s="7">
        <v>2.8750000000000001E-2</v>
      </c>
      <c r="E20" s="20"/>
    </row>
    <row r="21" spans="1:7" x14ac:dyDescent="0.3">
      <c r="A21" s="16" t="s">
        <v>12</v>
      </c>
      <c r="B21" s="8">
        <v>360</v>
      </c>
    </row>
    <row r="22" spans="1:7" ht="15" thickBot="1" x14ac:dyDescent="0.35">
      <c r="A22" s="16" t="s">
        <v>15</v>
      </c>
      <c r="B22" s="9">
        <f>-PMT((B20/12),B21,B19,0)</f>
        <v>290.00984147619431</v>
      </c>
    </row>
    <row r="23" spans="1:7" ht="15" thickBot="1" x14ac:dyDescent="0.35">
      <c r="A23" s="19" t="s">
        <v>13</v>
      </c>
      <c r="B23" s="12">
        <f>(B14-B22)</f>
        <v>379.99015852380569</v>
      </c>
    </row>
    <row r="24" spans="1:7" ht="15" thickBot="1" x14ac:dyDescent="0.35">
      <c r="A24" s="17" t="s">
        <v>21</v>
      </c>
      <c r="B24" s="10">
        <f>(B23*12)/B18</f>
        <v>0.2279940951142834</v>
      </c>
    </row>
    <row r="25" spans="1:7" ht="30" customHeight="1" x14ac:dyDescent="0.3">
      <c r="B25"/>
    </row>
    <row r="26" spans="1:7" x14ac:dyDescent="0.3">
      <c r="B26"/>
    </row>
    <row r="27" spans="1:7" x14ac:dyDescent="0.3">
      <c r="B27"/>
    </row>
    <row r="28" spans="1:7" x14ac:dyDescent="0.3">
      <c r="B28"/>
    </row>
    <row r="29" spans="1:7" x14ac:dyDescent="0.3">
      <c r="B29"/>
    </row>
    <row r="30" spans="1:7" x14ac:dyDescent="0.3">
      <c r="B30"/>
    </row>
    <row r="31" spans="1:7" x14ac:dyDescent="0.3">
      <c r="B31"/>
    </row>
    <row r="32" spans="1:7" ht="15" customHeight="1" x14ac:dyDescent="0.3">
      <c r="B32"/>
    </row>
    <row r="33" spans="2:2" x14ac:dyDescent="0.3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</cp:lastModifiedBy>
  <cp:lastPrinted>2012-12-16T18:20:48Z</cp:lastPrinted>
  <dcterms:created xsi:type="dcterms:W3CDTF">2012-12-16T17:10:28Z</dcterms:created>
  <dcterms:modified xsi:type="dcterms:W3CDTF">2021-08-28T21:42:20Z</dcterms:modified>
</cp:coreProperties>
</file>