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14A1AE85-82F3-4259-A55B-ABAFE8D484D6}" xr6:coauthVersionLast="47" xr6:coauthVersionMax="47" xr10:uidLastSave="{00000000-0000-0000-0000-000000000000}"/>
  <bookViews>
    <workbookView xWindow="2196" yWindow="696" windowWidth="20772" windowHeight="122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<sst xmlns="http://schemas.openxmlformats.org/spreadsheetml/2006/main" count="30" uniqueCount="30">
  <si>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</si>
  <si>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</si>
  <si>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</si>
  <si>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</si>
  <si>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</si>
  <si>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</si>
  <si>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</si>
  <si>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</si>
  <si>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</si>
  <si>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</si>
  <si>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</si>
  <si>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</si>
  <si>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</si>
  <si>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</si>
  <si>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</si>
  <si>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</si>
  <si>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</si>
  <si>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</si>
  <si>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</si>
  <si>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</si>
  <si>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</si>
  <si>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</si>
  <si>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</si>
  <si>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</si>
  <si>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Estimated</t>
  </si>
  <si>
    <t>Plus Closing Costs</t>
  </si>
  <si>
    <t>Front End Only!  Does Not Include Back End Finance Costs Which Vary From Lender to Lender!</t>
  </si>
  <si>
    <t>1768 Kansas</t>
  </si>
  <si>
    <t>Memphis, Tennessee 38109</t>
  </si>
  <si>
    <t>Management Fee(8%)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</si>
</sst>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topLeftCell="A7" workbookViewId="0">
      <selection activeCell="C21" sqref="C21"/>
    </sheetView>
  </sheetViews>
  <sheetFormatPr defaultRowHeight="14.4" x14ac:dyDescent="0.55000000000000004"/>
  <cols>
    <col min="1" max="1" width="33.7890625" customWidth="1"/>
    <col min="2" max="2" width="31.20703125" style="1" customWidth="1"/>
    <col min="4" max="4" width="31.20703125" style="1" customWidth="1"/>
    <col min="7" max="7" width="15.41796875" customWidth="1"/>
  </cols>
  <sheetData>
    <row r="1" spans="1:4" ht="14.55" customHeight="1" x14ac:dyDescent="0.55000000000000004">
      <c r="A1" s="24" t="s">
        <v>0</v>
      </c>
      <c r="B1" s="13" t="s">
        <v>27</v>
      </c>
      <c r="D1"/>
    </row>
    <row r="2" spans="1:4" ht="15" customHeight="1" thickBot="1" x14ac:dyDescent="0.6">
      <c r="A2" s="25"/>
      <c r="B2" s="14" t="s">
        <v>28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104900</v>
      </c>
      <c r="D4"/>
    </row>
    <row r="5" spans="1:4" x14ac:dyDescent="0.55000000000000004">
      <c r="A5" s="16" t="s">
        <v>10</v>
      </c>
      <c r="B5" s="3">
        <v>1000</v>
      </c>
      <c r="C5" t="s">
        <v>26</v>
      </c>
      <c r="D5"/>
    </row>
    <row r="6" spans="1:4" x14ac:dyDescent="0.55000000000000004">
      <c r="A6" s="16" t="s">
        <v>19</v>
      </c>
      <c r="B6" s="3">
        <f>SUM(B4:B5)</f>
        <v>105900</v>
      </c>
      <c r="D6"/>
    </row>
    <row r="7" spans="1:4" ht="14.7" thickBot="1" x14ac:dyDescent="0.6">
      <c r="A7" s="17" t="s">
        <v>2</v>
      </c>
      <c r="B7" s="4">
        <v>50000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1300</v>
      </c>
      <c r="D9"/>
    </row>
    <row r="10" spans="1:4" x14ac:dyDescent="0.55000000000000004">
      <c r="A10" s="16" t="s">
        <v>29</v>
      </c>
      <c r="B10" s="3">
        <f>(B9*0.08)</f>
        <v>104</v>
      </c>
      <c r="D10"/>
    </row>
    <row r="11" spans="1:4" x14ac:dyDescent="0.55000000000000004">
      <c r="A11" s="16" t="s">
        <v>5</v>
      </c>
      <c r="B11" s="5">
        <v>20</v>
      </c>
      <c r="D11"/>
    </row>
    <row r="12" spans="1:4" x14ac:dyDescent="0.55000000000000004">
      <c r="A12" s="16" t="s">
        <v>6</v>
      </c>
      <c r="B12" s="6">
        <v>30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40</v>
      </c>
      <c r="D14"/>
    </row>
    <row r="15" spans="1:4" ht="14.7" thickBot="1" x14ac:dyDescent="0.6">
      <c r="A15" s="18" t="s">
        <v>7</v>
      </c>
      <c r="B15" s="11">
        <f>(B9-(B10+B11+B12+B13+B14))</f>
        <v>1106</v>
      </c>
      <c r="D15"/>
    </row>
    <row r="16" spans="1:4" ht="14.7" thickBot="1" x14ac:dyDescent="0.6">
      <c r="A16" s="16" t="s">
        <v>14</v>
      </c>
      <c r="B16" s="7">
        <f>(B15*12)/B6</f>
        <v>0.12532577903682721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104900</v>
      </c>
      <c r="D18"/>
    </row>
    <row r="19" spans="1:5" x14ac:dyDescent="0.55000000000000004">
      <c r="A19" s="16" t="s">
        <v>9</v>
      </c>
      <c r="B19" s="3">
        <v>25000</v>
      </c>
      <c r="C19" s="32" t="s">
        <v>25</v>
      </c>
      <c r="D19" s="33"/>
      <c r="E19" s="20"/>
    </row>
    <row r="20" spans="1:5" x14ac:dyDescent="0.55000000000000004">
      <c r="A20" s="16" t="s">
        <v>16</v>
      </c>
      <c r="B20" s="3">
        <f>(B18-B19)</f>
        <v>79900</v>
      </c>
      <c r="D20"/>
    </row>
    <row r="21" spans="1:5" x14ac:dyDescent="0.55000000000000004">
      <c r="A21" s="16" t="s">
        <v>11</v>
      </c>
      <c r="B21" s="7">
        <v>4.4999999999999998E-2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404.84156255087868</v>
      </c>
      <c r="D23"/>
    </row>
    <row r="24" spans="1:5" ht="14.7" thickBot="1" x14ac:dyDescent="0.6">
      <c r="A24" s="19" t="s">
        <v>13</v>
      </c>
      <c r="B24" s="12">
        <f>(B15-B23)</f>
        <v>701.15843744912127</v>
      </c>
      <c r="D24"/>
    </row>
    <row r="25" spans="1:5" ht="14.7" thickBot="1" x14ac:dyDescent="0.6">
      <c r="A25" s="17" t="s">
        <v>22</v>
      </c>
      <c r="B25" s="10">
        <f>(B24*12)/B19</f>
        <v>0.3365560499755782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5">
    <mergeCell ref="A1:A2"/>
    <mergeCell ref="A3:B3"/>
    <mergeCell ref="A8:B8"/>
    <mergeCell ref="A17:B17"/>
    <mergeCell ref="C19:D19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2022-04-19T19:28:42Z</dcterms:modified>
</cp:coreProperties>
</file>