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97C93DF4-2AC6-49A3-AFFD-81AF56346F56}" xr6:coauthVersionLast="47" xr6:coauthVersionMax="47" xr10:uidLastSave="{00000000-0000-0000-0000-000000000000}"/>
  <bookViews>
    <workbookView xWindow="2196" yWindow="696" windowWidth="20772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3" i="1" s="1"/>
  <c r="F10" i="1"/>
  <c r="F15" i="1" s="1"/>
  <c r="F6" i="1"/>
  <c r="B10" i="1"/>
  <c r="F24" i="1" l="1"/>
  <c r="F25" i="1" s="1"/>
  <c r="F16" i="1"/>
  <c r="B6" i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<sst xmlns="http://schemas.openxmlformats.org/spreadsheetml/2006/main" count="62" uniqueCount="35">
  <si>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</si>
  <si>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</si>
  <si>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</si>
  <si>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</si>
  <si>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</si>
  <si>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</si>
  <si>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</si>
  <si>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</si>
  <si>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</si>
  <si>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</si>
  <si>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</si>
  <si>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</si>
  <si>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</si>
  <si>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</si>
  <si>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</si>
  <si>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</si>
  <si>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</si>
  <si>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</si>
  <si>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</si>
  <si>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</si>
  <si>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</si>
  <si>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</si>
  <si>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</si>
  <si>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</si>
  <si>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</si>
  <si>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</si>
  <si>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</si>
  <si>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Rates subject to change</t>
  </si>
  <si>
    <t>Cash Closing</t>
  </si>
  <si>
    <t xml:space="preserve">7240 Butterfly </t>
  </si>
  <si>
    <t>Memphis, Tennessee 38133</t>
  </si>
  <si>
    <t>Rent range estimate $1595 - $1795</t>
  </si>
  <si>
    <t>Does NOT include Rehab</t>
  </si>
  <si>
    <t>WITH FULL REHAB</t>
  </si>
  <si>
    <t>NO REHAB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</si>
</sst>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B1" workbookViewId="0">
      <selection activeCell="D26" sqref="D26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5" max="5" width="29.578125" customWidth="1"/>
    <col min="6" max="6" width="28.83984375" customWidth="1"/>
    <col min="7" max="7" width="15.41796875" customWidth="1"/>
  </cols>
  <sheetData>
    <row r="1" spans="1:6" ht="14.55" customHeight="1" x14ac:dyDescent="0.55000000000000004">
      <c r="A1" s="23" t="s">
        <v>0</v>
      </c>
      <c r="B1" s="13" t="s">
        <v>29</v>
      </c>
      <c r="D1"/>
      <c r="E1" s="23" t="s">
        <v>0</v>
      </c>
      <c r="F1" s="13" t="s">
        <v>29</v>
      </c>
    </row>
    <row r="2" spans="1:6" ht="15" customHeight="1" thickBot="1" x14ac:dyDescent="0.6">
      <c r="A2" s="24"/>
      <c r="B2" s="14" t="s">
        <v>30</v>
      </c>
      <c r="D2"/>
      <c r="E2" s="24"/>
      <c r="F2" s="14" t="s">
        <v>30</v>
      </c>
    </row>
    <row r="3" spans="1:6" ht="15.9" thickBot="1" x14ac:dyDescent="0.6">
      <c r="A3" s="25" t="s">
        <v>17</v>
      </c>
      <c r="B3" s="26"/>
      <c r="D3"/>
      <c r="E3" s="25" t="s">
        <v>17</v>
      </c>
      <c r="F3" s="26"/>
    </row>
    <row r="4" spans="1:6" x14ac:dyDescent="0.55000000000000004">
      <c r="A4" s="15" t="s">
        <v>1</v>
      </c>
      <c r="B4" s="2">
        <v>145000</v>
      </c>
      <c r="D4"/>
      <c r="E4" s="15" t="s">
        <v>1</v>
      </c>
      <c r="F4" s="2">
        <v>195000</v>
      </c>
    </row>
    <row r="5" spans="1:6" x14ac:dyDescent="0.55000000000000004">
      <c r="A5" s="16" t="s">
        <v>10</v>
      </c>
      <c r="B5" s="3">
        <v>1000</v>
      </c>
      <c r="D5"/>
      <c r="E5" s="16" t="s">
        <v>10</v>
      </c>
      <c r="F5" s="3">
        <v>1000</v>
      </c>
    </row>
    <row r="6" spans="1:6" x14ac:dyDescent="0.55000000000000004">
      <c r="A6" s="16" t="s">
        <v>19</v>
      </c>
      <c r="B6" s="3">
        <f>SUM(B4:B5)</f>
        <v>146000</v>
      </c>
      <c r="C6" t="s">
        <v>28</v>
      </c>
      <c r="D6"/>
      <c r="E6" s="16" t="s">
        <v>19</v>
      </c>
      <c r="F6" s="3">
        <f>SUM(F4:F5)</f>
        <v>196000</v>
      </c>
    </row>
    <row r="7" spans="1:6" ht="14.7" thickBot="1" x14ac:dyDescent="0.6">
      <c r="A7" s="17" t="s">
        <v>2</v>
      </c>
      <c r="B7" s="4">
        <v>129500</v>
      </c>
      <c r="C7" t="s">
        <v>25</v>
      </c>
      <c r="D7"/>
      <c r="E7" s="17" t="s">
        <v>2</v>
      </c>
      <c r="F7" s="4">
        <v>129500</v>
      </c>
    </row>
    <row r="8" spans="1:6" ht="19.5" customHeight="1" thickBot="1" x14ac:dyDescent="0.6">
      <c r="A8" s="27" t="s">
        <v>3</v>
      </c>
      <c r="B8" s="28"/>
      <c r="D8"/>
      <c r="E8" s="27" t="s">
        <v>3</v>
      </c>
      <c r="F8" s="28"/>
    </row>
    <row r="9" spans="1:6" x14ac:dyDescent="0.55000000000000004">
      <c r="A9" s="16" t="s">
        <v>4</v>
      </c>
      <c r="B9" s="3">
        <v>1695</v>
      </c>
      <c r="C9" t="s">
        <v>31</v>
      </c>
      <c r="D9"/>
      <c r="E9" s="16" t="s">
        <v>4</v>
      </c>
      <c r="F9" s="3">
        <v>1695</v>
      </c>
    </row>
    <row r="10" spans="1:6" x14ac:dyDescent="0.55000000000000004">
      <c r="A10" s="16" t="s">
        <v>24</v>
      </c>
      <c r="B10" s="3">
        <f>(B9*0.1)</f>
        <v>169.5</v>
      </c>
      <c r="C10" t="s">
        <v>32</v>
      </c>
      <c r="D10"/>
      <c r="E10" s="16" t="s">
        <v>24</v>
      </c>
      <c r="F10" s="3">
        <f>(F9*0.1)</f>
        <v>169.5</v>
      </c>
    </row>
    <row r="11" spans="1:6" x14ac:dyDescent="0.55000000000000004">
      <c r="A11" s="16" t="s">
        <v>5</v>
      </c>
      <c r="B11" s="5">
        <v>60</v>
      </c>
      <c r="C11" s="33"/>
      <c r="D11" s="34"/>
      <c r="E11" s="16" t="s">
        <v>5</v>
      </c>
      <c r="F11" s="5">
        <v>60</v>
      </c>
    </row>
    <row r="12" spans="1:6" x14ac:dyDescent="0.55000000000000004">
      <c r="A12" s="16" t="s">
        <v>6</v>
      </c>
      <c r="B12" s="6">
        <v>100</v>
      </c>
      <c r="C12" s="33"/>
      <c r="D12" s="34"/>
      <c r="E12" s="16" t="s">
        <v>6</v>
      </c>
      <c r="F12" s="6">
        <v>100</v>
      </c>
    </row>
    <row r="13" spans="1:6" x14ac:dyDescent="0.55000000000000004">
      <c r="A13" s="16" t="s">
        <v>21</v>
      </c>
      <c r="B13" s="6">
        <v>0</v>
      </c>
      <c r="D13"/>
      <c r="E13" s="16" t="s">
        <v>21</v>
      </c>
      <c r="F13" s="6">
        <v>0</v>
      </c>
    </row>
    <row r="14" spans="1:6" ht="14.7" thickBot="1" x14ac:dyDescent="0.6">
      <c r="A14" s="16" t="s">
        <v>18</v>
      </c>
      <c r="B14" s="3">
        <v>70</v>
      </c>
      <c r="D14"/>
      <c r="E14" s="16" t="s">
        <v>18</v>
      </c>
      <c r="F14" s="3">
        <v>70</v>
      </c>
    </row>
    <row r="15" spans="1:6" ht="14.7" thickBot="1" x14ac:dyDescent="0.6">
      <c r="A15" s="18" t="s">
        <v>7</v>
      </c>
      <c r="B15" s="11">
        <f>(B9-(B10+B11+B12+B13+B14))</f>
        <v>1295.5</v>
      </c>
      <c r="D15"/>
      <c r="E15" s="18" t="s">
        <v>7</v>
      </c>
      <c r="F15" s="11">
        <f>(F9-(F10+F11+F12+F13+F14))</f>
        <v>1295.5</v>
      </c>
    </row>
    <row r="16" spans="1:6" ht="14.7" thickBot="1" x14ac:dyDescent="0.6">
      <c r="A16" s="16" t="s">
        <v>14</v>
      </c>
      <c r="B16" s="7">
        <f>(B15*12)/B6</f>
        <v>0.10647945205479452</v>
      </c>
      <c r="D16"/>
      <c r="E16" s="16" t="s">
        <v>14</v>
      </c>
      <c r="F16" s="7">
        <f>(F15*12)/F6</f>
        <v>7.9316326530612241E-2</v>
      </c>
    </row>
    <row r="17" spans="1:7" ht="15.9" thickBot="1" x14ac:dyDescent="0.6">
      <c r="A17" s="29" t="s">
        <v>8</v>
      </c>
      <c r="B17" s="30"/>
      <c r="D17"/>
      <c r="E17" s="29" t="s">
        <v>8</v>
      </c>
      <c r="F17" s="30"/>
    </row>
    <row r="18" spans="1:7" x14ac:dyDescent="0.55000000000000004">
      <c r="A18" s="16" t="s">
        <v>20</v>
      </c>
      <c r="B18" s="3">
        <v>145000</v>
      </c>
      <c r="D18"/>
      <c r="E18" s="16" t="s">
        <v>20</v>
      </c>
      <c r="F18" s="3">
        <v>195000</v>
      </c>
    </row>
    <row r="19" spans="1:7" x14ac:dyDescent="0.55000000000000004">
      <c r="A19" s="16" t="s">
        <v>9</v>
      </c>
      <c r="B19" s="3">
        <v>30000</v>
      </c>
      <c r="C19" s="31" t="s">
        <v>26</v>
      </c>
      <c r="D19" s="32"/>
      <c r="E19" s="16" t="s">
        <v>9</v>
      </c>
      <c r="F19" s="3">
        <v>40000</v>
      </c>
    </row>
    <row r="20" spans="1:7" x14ac:dyDescent="0.55000000000000004">
      <c r="A20" s="16" t="s">
        <v>16</v>
      </c>
      <c r="B20" s="3">
        <f>(B18-B19)</f>
        <v>115000</v>
      </c>
      <c r="D20"/>
      <c r="E20" s="16" t="s">
        <v>16</v>
      </c>
      <c r="F20" s="3">
        <f>(F18-F19)</f>
        <v>155000</v>
      </c>
    </row>
    <row r="21" spans="1:7" x14ac:dyDescent="0.55000000000000004">
      <c r="A21" s="16" t="s">
        <v>11</v>
      </c>
      <c r="B21" s="7">
        <v>4.8750000000000002E-2</v>
      </c>
      <c r="C21" t="s">
        <v>27</v>
      </c>
      <c r="D21"/>
      <c r="E21" s="16" t="s">
        <v>11</v>
      </c>
      <c r="F21" s="7">
        <v>4.8750000000000002E-2</v>
      </c>
    </row>
    <row r="22" spans="1:7" x14ac:dyDescent="0.55000000000000004">
      <c r="A22" s="16" t="s">
        <v>12</v>
      </c>
      <c r="B22" s="8">
        <v>360</v>
      </c>
      <c r="D22"/>
      <c r="E22" s="16" t="s">
        <v>12</v>
      </c>
      <c r="F22" s="8">
        <v>360</v>
      </c>
    </row>
    <row r="23" spans="1:7" ht="14.7" thickBot="1" x14ac:dyDescent="0.6">
      <c r="A23" s="16" t="s">
        <v>15</v>
      </c>
      <c r="B23" s="9">
        <f>-PMT((B21/12),B22,B20,0)</f>
        <v>608.58945742673404</v>
      </c>
      <c r="D23"/>
      <c r="E23" s="16" t="s">
        <v>15</v>
      </c>
      <c r="F23" s="9">
        <f>-PMT((F21/12),F22,F20,0)</f>
        <v>820.27274696646759</v>
      </c>
    </row>
    <row r="24" spans="1:7" ht="14.7" thickBot="1" x14ac:dyDescent="0.6">
      <c r="A24" s="19" t="s">
        <v>13</v>
      </c>
      <c r="B24" s="12">
        <f>(B15-B23)</f>
        <v>686.91054257326596</v>
      </c>
      <c r="C24" t="s">
        <v>34</v>
      </c>
      <c r="D24"/>
      <c r="E24" s="19" t="s">
        <v>13</v>
      </c>
      <c r="F24" s="12">
        <f>(F15-F23)</f>
        <v>475.22725303353241</v>
      </c>
      <c r="G24" t="s">
        <v>33</v>
      </c>
    </row>
    <row r="25" spans="1:7" ht="14.7" thickBot="1" x14ac:dyDescent="0.6">
      <c r="A25" s="17" t="s">
        <v>22</v>
      </c>
      <c r="B25" s="10">
        <f>(B24*12)/B19</f>
        <v>0.27476421702930637</v>
      </c>
      <c r="D25"/>
      <c r="E25" s="17" t="s">
        <v>22</v>
      </c>
      <c r="F25" s="10">
        <f>(F24*12)/F19</f>
        <v>0.14256817591005971</v>
      </c>
    </row>
    <row r="26" spans="1:7" ht="30" customHeight="1" thickBot="1" x14ac:dyDescent="0.6">
      <c r="B26" s="22" t="s">
        <v>23</v>
      </c>
      <c r="D26"/>
      <c r="F26" s="22" t="s">
        <v>23</v>
      </c>
    </row>
    <row r="27" spans="1:7" x14ac:dyDescent="0.55000000000000004">
      <c r="B27" s="20"/>
      <c r="D27"/>
    </row>
    <row r="28" spans="1:7" x14ac:dyDescent="0.55000000000000004">
      <c r="B28" s="21"/>
      <c r="D28"/>
    </row>
    <row r="29" spans="1:7" x14ac:dyDescent="0.55000000000000004">
      <c r="B29"/>
      <c r="D29"/>
    </row>
    <row r="30" spans="1:7" x14ac:dyDescent="0.55000000000000004">
      <c r="B30"/>
      <c r="D30"/>
    </row>
    <row r="31" spans="1:7" x14ac:dyDescent="0.55000000000000004">
      <c r="B31"/>
      <c r="D31"/>
    </row>
    <row r="32" spans="1:7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10">
    <mergeCell ref="E1:E2"/>
    <mergeCell ref="E3:F3"/>
    <mergeCell ref="E8:F8"/>
    <mergeCell ref="E17:F17"/>
    <mergeCell ref="A1:A2"/>
    <mergeCell ref="A3:B3"/>
    <mergeCell ref="A8:B8"/>
    <mergeCell ref="A17:B17"/>
    <mergeCell ref="C19:D19"/>
    <mergeCell ref="C11:D12"/>
  </mergeCells>
  <conditionalFormatting sqref="B24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F2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2022-08-23T16:34:40Z</dcterms:modified>
</cp:coreProperties>
</file>