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32EFBCCD-39EB-4E08-B0EE-1B12EF89BED3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6" i="1" l="1"/>
  <c r="B11" i="1"/>
  <c r="B6" i="1" l="1"/>
  <c r="B21" i="1"/>
  <c r="B24" i="1" s="1"/>
  <c r="B25" i="1" l="1"/>
  <c r="B26" i="1" s="1"/>
  <c r="B17" i="1"/>
</calcChain>
</file>

<file path=xl/sharedStrings.xml><?xml version="1.0" encoding="utf-8"?>
<sst xmlns="http://schemas.openxmlformats.org/spreadsheetml/2006/main" count="33" uniqueCount="33">
  <si>
    <t>Property Address</t>
  </si>
  <si>
    <t>Purchase Price</t>
  </si>
  <si>
    <t>Tax Appraisal</t>
  </si>
  <si>
    <t>Income Information - Monthly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</si>
  <si>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</si>
  <si>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</si>
  <si>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</si>
  <si>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</si>
  <si>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</si>
  <si>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</si>
  <si>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</si>
  <si>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</si>
  <si>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</si>
  <si>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</si>
  <si>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</si>
  <si>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</si>
  <si>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</si>
  <si>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</si>
  <si>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</si>
  <si>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</si>
  <si>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Condo Fee</t>
  </si>
  <si>
    <t>Cash on Cash Return - 30 Year</t>
  </si>
  <si>
    <t>30 Year</t>
  </si>
  <si>
    <t>Management Fee(10%)</t>
  </si>
  <si>
    <t>Estimated</t>
  </si>
  <si>
    <t>Plus Closing Costs</t>
  </si>
  <si>
    <t>Cash Closing</t>
  </si>
  <si>
    <t>Rates subject to change speak with your lender for a rate lock</t>
  </si>
  <si>
    <t>4025/27 East Mallory Duplex</t>
  </si>
  <si>
    <t>Memphis, Tennessee 38111</t>
  </si>
  <si>
    <t>Monthly Rent Unit #1</t>
  </si>
  <si>
    <t>Monthly Rent Unit #2</t>
  </si>
  <si>
    <t>Rent Range $995 -  $1095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</si>
</sst>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8" fontId="2" fillId="2" borderId="7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C12" sqref="C12:D13"/>
    </sheetView>
  </sheetViews>
  <sheetFormatPr defaultRowHeight="14.4" x14ac:dyDescent="0.55000000000000004"/>
  <cols>
    <col min="1" max="1" width="33.7890625" customWidth="1"/>
    <col min="2" max="2" width="31.20703125" style="1" customWidth="1"/>
    <col min="4" max="4" width="31.20703125" style="1" customWidth="1"/>
    <col min="7" max="7" width="15.41796875" customWidth="1"/>
  </cols>
  <sheetData>
    <row r="1" spans="1:4" ht="14.55" customHeight="1" x14ac:dyDescent="0.55000000000000004">
      <c r="A1" s="24" t="s">
        <v>0</v>
      </c>
      <c r="B1" s="13" t="s">
        <v>28</v>
      </c>
      <c r="D1"/>
    </row>
    <row r="2" spans="1:4" ht="15" customHeight="1" thickBot="1" x14ac:dyDescent="0.6">
      <c r="A2" s="25"/>
      <c r="B2" s="14" t="s">
        <v>29</v>
      </c>
      <c r="D2"/>
    </row>
    <row r="3" spans="1:4" ht="15.9" thickBot="1" x14ac:dyDescent="0.6">
      <c r="A3" s="26" t="s">
        <v>16</v>
      </c>
      <c r="B3" s="27"/>
      <c r="D3"/>
    </row>
    <row r="4" spans="1:4" x14ac:dyDescent="0.55000000000000004">
      <c r="A4" s="15" t="s">
        <v>1</v>
      </c>
      <c r="B4" s="2">
        <v>165000</v>
      </c>
      <c r="D4"/>
    </row>
    <row r="5" spans="1:4" x14ac:dyDescent="0.55000000000000004">
      <c r="A5" s="16" t="s">
        <v>9</v>
      </c>
      <c r="B5" s="3">
        <v>1000</v>
      </c>
      <c r="D5"/>
    </row>
    <row r="6" spans="1:4" x14ac:dyDescent="0.55000000000000004">
      <c r="A6" s="16" t="s">
        <v>18</v>
      </c>
      <c r="B6" s="3">
        <f>SUM(B4:B5)</f>
        <v>166000</v>
      </c>
      <c r="C6" t="s">
        <v>26</v>
      </c>
      <c r="D6"/>
    </row>
    <row r="7" spans="1:4" ht="14.7" thickBot="1" x14ac:dyDescent="0.6">
      <c r="A7" s="17" t="s">
        <v>2</v>
      </c>
      <c r="B7" s="4">
        <v>30000</v>
      </c>
      <c r="C7" t="s">
        <v>24</v>
      </c>
      <c r="D7"/>
    </row>
    <row r="8" spans="1:4" ht="19.5" customHeight="1" thickBot="1" x14ac:dyDescent="0.6">
      <c r="A8" s="28" t="s">
        <v>3</v>
      </c>
      <c r="B8" s="29"/>
      <c r="D8"/>
    </row>
    <row r="9" spans="1:4" x14ac:dyDescent="0.55000000000000004">
      <c r="A9" s="16" t="s">
        <v>30</v>
      </c>
      <c r="B9" s="3">
        <v>1095</v>
      </c>
      <c r="C9" t="s">
        <v>32</v>
      </c>
      <c r="D9"/>
    </row>
    <row r="10" spans="1:4" x14ac:dyDescent="0.55000000000000004">
      <c r="A10" s="16" t="s">
        <v>31</v>
      </c>
      <c r="B10" s="3">
        <v>1095</v>
      </c>
      <c r="D10"/>
    </row>
    <row r="11" spans="1:4" x14ac:dyDescent="0.55000000000000004">
      <c r="A11" s="16" t="s">
        <v>23</v>
      </c>
      <c r="B11" s="3">
        <f>(B9*0.2)</f>
        <v>219</v>
      </c>
      <c r="D11"/>
    </row>
    <row r="12" spans="1:4" x14ac:dyDescent="0.55000000000000004">
      <c r="A12" s="16" t="s">
        <v>4</v>
      </c>
      <c r="B12" s="5">
        <v>20</v>
      </c>
      <c r="C12" s="34"/>
      <c r="D12" s="35"/>
    </row>
    <row r="13" spans="1:4" x14ac:dyDescent="0.55000000000000004">
      <c r="A13" s="16" t="s">
        <v>5</v>
      </c>
      <c r="B13" s="6">
        <v>30</v>
      </c>
      <c r="C13" s="34"/>
      <c r="D13" s="35"/>
    </row>
    <row r="14" spans="1:4" x14ac:dyDescent="0.55000000000000004">
      <c r="A14" s="16" t="s">
        <v>20</v>
      </c>
      <c r="B14" s="6">
        <v>0</v>
      </c>
      <c r="D14"/>
    </row>
    <row r="15" spans="1:4" ht="14.7" thickBot="1" x14ac:dyDescent="0.6">
      <c r="A15" s="16" t="s">
        <v>17</v>
      </c>
      <c r="B15" s="3">
        <v>65</v>
      </c>
      <c r="D15"/>
    </row>
    <row r="16" spans="1:4" ht="14.7" thickBot="1" x14ac:dyDescent="0.6">
      <c r="A16" s="18" t="s">
        <v>6</v>
      </c>
      <c r="B16" s="11">
        <f>(B9+B10)-(+B11+B12+B13+B14+DB1615)</f>
        <v>1921</v>
      </c>
      <c r="D16"/>
    </row>
    <row r="17" spans="1:5" ht="14.7" thickBot="1" x14ac:dyDescent="0.6">
      <c r="A17" s="16" t="s">
        <v>13</v>
      </c>
      <c r="B17" s="7">
        <f>(B16*12)/B6</f>
        <v>0.13886746987951806</v>
      </c>
      <c r="D17"/>
    </row>
    <row r="18" spans="1:5" ht="15.9" thickBot="1" x14ac:dyDescent="0.6">
      <c r="A18" s="30" t="s">
        <v>7</v>
      </c>
      <c r="B18" s="31"/>
      <c r="D18"/>
    </row>
    <row r="19" spans="1:5" x14ac:dyDescent="0.55000000000000004">
      <c r="A19" s="16" t="s">
        <v>19</v>
      </c>
      <c r="B19" s="3">
        <v>165000</v>
      </c>
      <c r="D19"/>
    </row>
    <row r="20" spans="1:5" x14ac:dyDescent="0.55000000000000004">
      <c r="A20" s="16" t="s">
        <v>8</v>
      </c>
      <c r="B20" s="3">
        <v>33000</v>
      </c>
      <c r="C20" s="32" t="s">
        <v>25</v>
      </c>
      <c r="D20" s="33"/>
      <c r="E20" s="20"/>
    </row>
    <row r="21" spans="1:5" x14ac:dyDescent="0.55000000000000004">
      <c r="A21" s="16" t="s">
        <v>15</v>
      </c>
      <c r="B21" s="3">
        <f>(B19-B20)</f>
        <v>132000</v>
      </c>
      <c r="D21"/>
    </row>
    <row r="22" spans="1:5" x14ac:dyDescent="0.55000000000000004">
      <c r="A22" s="16" t="s">
        <v>10</v>
      </c>
      <c r="B22" s="7">
        <v>7.7499999999999999E-2</v>
      </c>
      <c r="C22" t="s">
        <v>27</v>
      </c>
      <c r="D22"/>
    </row>
    <row r="23" spans="1:5" x14ac:dyDescent="0.55000000000000004">
      <c r="A23" s="16" t="s">
        <v>11</v>
      </c>
      <c r="B23" s="8">
        <v>360</v>
      </c>
      <c r="D23"/>
    </row>
    <row r="24" spans="1:5" ht="14.7" thickBot="1" x14ac:dyDescent="0.6">
      <c r="A24" s="16" t="s">
        <v>14</v>
      </c>
      <c r="B24" s="9">
        <f>-PMT((B22/12),B23,B21,0)</f>
        <v>945.66416413793706</v>
      </c>
      <c r="D24"/>
    </row>
    <row r="25" spans="1:5" ht="14.7" thickBot="1" x14ac:dyDescent="0.6">
      <c r="A25" s="19" t="s">
        <v>12</v>
      </c>
      <c r="B25" s="12">
        <f>(B16-B24)</f>
        <v>975.33583586206294</v>
      </c>
      <c r="D25"/>
    </row>
    <row r="26" spans="1:5" ht="14.7" thickBot="1" x14ac:dyDescent="0.6">
      <c r="A26" s="17" t="s">
        <v>21</v>
      </c>
      <c r="B26" s="10">
        <f>(B25*12)/B20</f>
        <v>0.35466757667711379</v>
      </c>
      <c r="D26"/>
    </row>
    <row r="27" spans="1:5" ht="30" customHeight="1" thickBot="1" x14ac:dyDescent="0.6">
      <c r="B27" s="23" t="s">
        <v>22</v>
      </c>
      <c r="D27"/>
    </row>
    <row r="28" spans="1:5" x14ac:dyDescent="0.55000000000000004">
      <c r="B28" s="21"/>
      <c r="D28"/>
    </row>
    <row r="29" spans="1:5" x14ac:dyDescent="0.55000000000000004">
      <c r="B29" s="22"/>
      <c r="D29"/>
    </row>
    <row r="30" spans="1:5" x14ac:dyDescent="0.55000000000000004">
      <c r="B30"/>
      <c r="D30"/>
    </row>
    <row r="31" spans="1:5" x14ac:dyDescent="0.55000000000000004">
      <c r="B31"/>
      <c r="D31"/>
    </row>
    <row r="32" spans="1:5" x14ac:dyDescent="0.55000000000000004">
      <c r="B32"/>
      <c r="D32"/>
    </row>
    <row r="33" spans="2:4" x14ac:dyDescent="0.55000000000000004">
      <c r="B33"/>
      <c r="D33"/>
    </row>
    <row r="34" spans="2:4" ht="15" customHeight="1" x14ac:dyDescent="0.55000000000000004">
      <c r="B34"/>
      <c r="D34"/>
    </row>
    <row r="35" spans="2:4" x14ac:dyDescent="0.55000000000000004">
      <c r="B35"/>
      <c r="D35"/>
    </row>
  </sheetData>
  <mergeCells count="6">
    <mergeCell ref="A1:A2"/>
    <mergeCell ref="A3:B3"/>
    <mergeCell ref="A8:B8"/>
    <mergeCell ref="A18:B18"/>
    <mergeCell ref="C20:D20"/>
    <mergeCell ref="C12:D13"/>
  </mergeCells>
  <conditionalFormatting sqref="B25">
    <cfRule type="cellIs" dxfId="1" priority="5" operator="greaterThan">
      <formula>0</formula>
    </cfRule>
    <cfRule type="cellIs" dxfId="0" priority="6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2023-11-10T16:58:41Z</dcterms:modified>
</cp:coreProperties>
</file>