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009 McEvers\"/>
    </mc:Choice>
  </mc:AlternateContent>
  <xr:revisionPtr revIDLastSave="0" documentId="13_ncr:1_{87572253-9FBC-43ED-9275-8CA5A6AC34E6}" xr6:coauthVersionLast="47" xr6:coauthVersionMax="47" xr10:uidLastSave="{00000000-0000-0000-0000-000000000000}"/>
  <bookViews>
    <workbookView xWindow="366" yWindow="366" windowWidth="20466" windowHeight="1192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10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<sst xmlns="http://schemas.openxmlformats.org/spreadsheetml/2006/main" count="56" uniqueCount="54">
  <si>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</si>
  <si>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</si>
  <si>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</si>
  <si>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</si>
  <si>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</si>
  <si>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</si>
  <si>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</si>
  <si>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</si>
  <si>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</si>
  <si>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</si>
  <si>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</si>
  <si>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</si>
  <si>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</si>
  <si>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</si>
  <si>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</si>
  <si>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</si>
  <si>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</si>
  <si>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</si>
  <si>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</si>
  <si>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</si>
  <si>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</si>
  <si>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</si>
  <si>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</si>
  <si>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</si>
  <si>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</si>
  <si>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</si>
  <si>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</si>
  <si>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</si>
  <si>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</si>
  <si>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</si>
  <si>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</si>
  <si>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</si>
  <si>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</si>
  <si>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</si>
  <si>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</si>
  <si>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</si>
  <si>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</si>
  <si>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</si>
  <si>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</si>
  <si>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</si>
  <si>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</si>
  <si>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</si>
  <si>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</si>
  <si>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</si>
  <si>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</si>
  <si>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</si>
  <si>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</si>
  <si>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</si>
  <si>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</si>
  <si>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10% Mgmt fee</t>
  </si>
  <si>
    <t>Memphis, Tennessee 38111</t>
  </si>
  <si>
    <t>Range $1595 - $1795</t>
  </si>
  <si>
    <t>1009 Mcevers</t>
  </si>
  <si>
    <t>Estimated ARV 193k+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</si>
</sst>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3" workbookViewId="0">
      <selection activeCell="C11" sqref="C11:C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52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174900</v>
      </c>
      <c r="I3" s="19"/>
    </row>
    <row r="4" spans="1:9" x14ac:dyDescent="0.55000000000000004">
      <c r="A4" s="11" t="s">
        <v>1</v>
      </c>
      <c r="B4" s="2">
        <v>174900</v>
      </c>
      <c r="G4" s="27" t="s">
        <v>26</v>
      </c>
      <c r="H4" s="24">
        <f>B18</f>
        <v>30150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144750</v>
      </c>
      <c r="I5" s="17"/>
    </row>
    <row r="6" spans="1:9" x14ac:dyDescent="0.55000000000000004">
      <c r="A6" s="12" t="s">
        <v>19</v>
      </c>
      <c r="B6" s="3">
        <f>SUM(B4:B5)</f>
        <v>175900</v>
      </c>
      <c r="G6" s="16" t="s">
        <v>32</v>
      </c>
      <c r="H6" s="25">
        <f>(H5*I6)</f>
        <v>5790</v>
      </c>
      <c r="I6" s="21">
        <v>0.04</v>
      </c>
    </row>
    <row r="7" spans="1:9" ht="14.7" thickBot="1" x14ac:dyDescent="0.6">
      <c r="A7" s="13" t="s">
        <v>2</v>
      </c>
      <c r="B7" s="4">
        <v>93800</v>
      </c>
      <c r="C7" t="s">
        <v>53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1206.25</v>
      </c>
      <c r="I8" s="17"/>
    </row>
    <row r="9" spans="1:9" ht="14.7" thickBot="1" x14ac:dyDescent="0.6">
      <c r="A9" s="12" t="s">
        <v>4</v>
      </c>
      <c r="B9" s="3">
        <v>1695</v>
      </c>
      <c r="C9" t="s">
        <v>51</v>
      </c>
      <c r="G9" s="16" t="s">
        <v>30</v>
      </c>
      <c r="H9" s="25">
        <f>(H8*I9)</f>
        <v>3618.75</v>
      </c>
      <c r="I9" s="22">
        <v>3</v>
      </c>
    </row>
    <row r="10" spans="1:9" ht="14.7" thickBot="1" x14ac:dyDescent="0.6">
      <c r="A10" s="12" t="s">
        <v>22</v>
      </c>
      <c r="B10" s="3">
        <v>179.5</v>
      </c>
      <c r="C10" t="s">
        <v>49</v>
      </c>
      <c r="G10" s="45" t="s">
        <v>31</v>
      </c>
      <c r="H10" s="43">
        <f>H9+H6</f>
        <v>9408.75</v>
      </c>
      <c r="I10" s="18"/>
    </row>
    <row r="11" spans="1:9" ht="14.7" thickBot="1" x14ac:dyDescent="0.6">
      <c r="A11" s="12" t="s">
        <v>5</v>
      </c>
      <c r="B11" s="5">
        <v>35</v>
      </c>
      <c r="C11" s="78" t="s">
        <v>23</v>
      </c>
    </row>
    <row r="12" spans="1:9" ht="14.7" thickBot="1" x14ac:dyDescent="0.6">
      <c r="A12" s="12" t="s">
        <v>6</v>
      </c>
      <c r="B12" s="6">
        <v>60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60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1360.5</v>
      </c>
      <c r="G14" s="29" t="s">
        <v>28</v>
      </c>
      <c r="H14" s="35">
        <f>(B19*I14)</f>
        <v>1447.5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9.2814098919840812E-2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30150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144750</v>
      </c>
      <c r="C19" s="63"/>
      <c r="D19" s="64"/>
      <c r="G19" s="46" t="s">
        <v>38</v>
      </c>
      <c r="H19" s="42">
        <f>SUM(H13:H18)</f>
        <v>4672.5</v>
      </c>
      <c r="I19" s="33"/>
    </row>
    <row r="20" spans="1:9" x14ac:dyDescent="0.55000000000000004">
      <c r="A20" s="51" t="s">
        <v>11</v>
      </c>
      <c r="B20" s="54">
        <v>6.25E-2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891.25064761720182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469.24935238279818</v>
      </c>
      <c r="C23" s="50" t="s">
        <v>24</v>
      </c>
      <c r="G23" s="41" t="s">
        <v>9</v>
      </c>
      <c r="H23" s="38">
        <f>B18</f>
        <v>30150</v>
      </c>
    </row>
    <row r="24" spans="1:9" ht="14.7" thickBot="1" x14ac:dyDescent="0.6">
      <c r="A24" s="59" t="s">
        <v>21</v>
      </c>
      <c r="B24" s="60">
        <f>(B23*12)/B18</f>
        <v>0.18676591139613857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9408.75</v>
      </c>
    </row>
    <row r="26" spans="1:9" ht="14.7" thickBot="1" x14ac:dyDescent="0.6">
      <c r="B26"/>
      <c r="G26" s="41" t="s">
        <v>43</v>
      </c>
      <c r="H26" s="40">
        <f>H19</f>
        <v>4672.5</v>
      </c>
    </row>
    <row r="27" spans="1:9" ht="29.1" thickBot="1" x14ac:dyDescent="0.6">
      <c r="G27" s="47" t="s">
        <v>47</v>
      </c>
      <c r="H27" s="44">
        <f>SUM(H23:H26)</f>
        <v>45231.25</v>
      </c>
    </row>
    <row r="28" spans="1:9" ht="14.7" thickBot="1" x14ac:dyDescent="0.6">
      <c r="G28" s="49" t="s">
        <v>44</v>
      </c>
      <c r="H28" s="48">
        <f>H27/(B23*12)</f>
        <v>8.0325541509932368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2024-04-10T20:41:16Z</dcterms:modified>
</cp:coreProperties>
</file>