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713 Weiner\"/>
    </mc:Choice>
  </mc:AlternateContent>
  <xr:revisionPtr revIDLastSave="0" documentId="13_ncr:1_{AEFDC200-DC05-477B-8AA1-433A3276123D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9" i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<sst xmlns="http://schemas.openxmlformats.org/spreadsheetml/2006/main" count="56" uniqueCount="54">
  <si>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</si>
  <si>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</si>
  <si>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</si>
  <si>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</si>
  <si>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</si>
  <si>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</si>
  <si>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</si>
  <si>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</si>
  <si>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</si>
  <si>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</si>
  <si>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</si>
  <si>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</si>
  <si>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</si>
  <si>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</si>
  <si>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</si>
  <si>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</si>
  <si>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</si>
  <si>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</si>
  <si>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</si>
  <si>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</si>
  <si>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</si>
  <si>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</si>
  <si>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</si>
  <si>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</si>
  <si>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</si>
  <si>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</si>
  <si>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</si>
  <si>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</si>
  <si>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</si>
  <si>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</si>
  <si>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</si>
  <si>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</si>
  <si>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</si>
  <si>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</si>
  <si>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</si>
  <si>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</si>
  <si>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</si>
  <si>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</si>
  <si>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</si>
  <si>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</si>
  <si>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</si>
  <si>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</si>
  <si>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</si>
  <si>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</si>
  <si>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</si>
  <si>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</si>
  <si>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</si>
  <si>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</si>
  <si>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</si>
  <si>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</si>
  <si>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1713 Weiner</t>
  </si>
  <si>
    <t>Memphis, Tennessee 38122</t>
  </si>
  <si>
    <t>Range $1195 - $1395</t>
  </si>
  <si>
    <t>Estimated ARV 115k+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</si>
</sst>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5" workbookViewId="0">
      <selection activeCell="E11" sqref="E11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26</v>
      </c>
      <c r="H4" s="24">
        <f>B18</f>
        <v>43000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86900</v>
      </c>
      <c r="I5" s="17"/>
    </row>
    <row r="6" spans="1:10" x14ac:dyDescent="0.55000000000000004">
      <c r="A6" s="12" t="s">
        <v>19</v>
      </c>
      <c r="B6" s="3">
        <f>SUM(B4:B5)</f>
        <v>130900</v>
      </c>
      <c r="G6" s="16" t="s">
        <v>32</v>
      </c>
      <c r="H6" s="25">
        <f>(I6*H5)</f>
        <v>2607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31400</v>
      </c>
      <c r="C7" t="s">
        <v>53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724.16666666666663</v>
      </c>
      <c r="I8" s="17"/>
    </row>
    <row r="9" spans="1:10" ht="14.7" thickBot="1" x14ac:dyDescent="0.6">
      <c r="A9" s="12" t="s">
        <v>4</v>
      </c>
      <c r="B9" s="3">
        <v>1395</v>
      </c>
      <c r="C9" t="s">
        <v>52</v>
      </c>
      <c r="G9" s="16" t="s">
        <v>30</v>
      </c>
      <c r="H9" s="25">
        <f>(H8*I9)</f>
        <v>1448.3333333333333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f>H9</f>
        <v>1448.3333333333333</v>
      </c>
      <c r="I10" s="18"/>
    </row>
    <row r="11" spans="1:10" ht="14.7" thickBot="1" x14ac:dyDescent="0.6">
      <c r="A11" s="12" t="s">
        <v>5</v>
      </c>
      <c r="B11" s="5">
        <v>15</v>
      </c>
      <c r="C11" s="78" t="s">
        <v>23</v>
      </c>
    </row>
    <row r="12" spans="1:10" ht="14.7" thickBot="1" x14ac:dyDescent="0.6">
      <c r="A12" s="12" t="s">
        <v>6</v>
      </c>
      <c r="B12" s="6">
        <v>30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995</v>
      </c>
      <c r="I13" s="30"/>
    </row>
    <row r="14" spans="1:10" ht="14.7" thickBot="1" x14ac:dyDescent="0.6">
      <c r="A14" s="14" t="s">
        <v>7</v>
      </c>
      <c r="B14" s="8">
        <f>(B9-(B10++B11+B12+B13))</f>
        <v>1155.5</v>
      </c>
      <c r="G14" s="29" t="s">
        <v>28</v>
      </c>
      <c r="H14" s="35">
        <v>500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0.10592818945760123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43000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86250</v>
      </c>
      <c r="C19" s="63"/>
      <c r="D19" s="64"/>
      <c r="G19" s="46" t="s">
        <v>38</v>
      </c>
      <c r="H19" s="42">
        <f>SUM(H13:H18)</f>
        <v>3025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559.41585829008557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596.08414170991443</v>
      </c>
      <c r="C23" s="50" t="s">
        <v>24</v>
      </c>
      <c r="G23" s="41" t="s">
        <v>9</v>
      </c>
      <c r="H23" s="38">
        <f>B18</f>
        <v>43000</v>
      </c>
    </row>
    <row r="24" spans="1:9" ht="14.7" thickBot="1" x14ac:dyDescent="0.6">
      <c r="A24" s="59" t="s">
        <v>21</v>
      </c>
      <c r="B24" s="60">
        <f>(B23*12)/B18</f>
        <v>0.16634906280276682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1448.3333333333333</v>
      </c>
    </row>
    <row r="26" spans="1:9" ht="14.7" thickBot="1" x14ac:dyDescent="0.6">
      <c r="B26"/>
      <c r="G26" s="41" t="s">
        <v>43</v>
      </c>
      <c r="H26" s="40">
        <f>H19</f>
        <v>3025</v>
      </c>
    </row>
    <row r="27" spans="1:9" ht="29.1" thickBot="1" x14ac:dyDescent="0.6">
      <c r="B27"/>
      <c r="G27" s="47" t="s">
        <v>47</v>
      </c>
      <c r="H27" s="44">
        <f>SUM(H23:H26)</f>
        <v>48473.333333333336</v>
      </c>
    </row>
    <row r="28" spans="1:9" ht="14.7" thickBot="1" x14ac:dyDescent="0.6">
      <c r="B28"/>
      <c r="G28" s="49" t="s">
        <v>44</v>
      </c>
      <c r="H28" s="48">
        <f>H27/(B23*12)</f>
        <v>6.7766346423123744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2024-06-04T16:12:31Z</dcterms:modified>
</cp:coreProperties>
</file>