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231B9718-51A4-4448-8919-D4F452B39ABF}" xr6:coauthVersionLast="47" xr6:coauthVersionMax="47" xr10:uidLastSave="{00000000-0000-0000-0000-000000000000}"/>
  <bookViews>
    <workbookView xWindow="1440" yWindow="1104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<sst xmlns="http://schemas.openxmlformats.org/spreadsheetml/2006/main" count="36" uniqueCount="36">
  <si>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</si>
  <si>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</si>
  <si>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</si>
  <si>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</si>
  <si>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</si>
  <si>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</si>
  <si>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</si>
  <si>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</si>
  <si>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</si>
  <si>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</si>
  <si>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</si>
  <si>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</si>
  <si>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</si>
  <si>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</si>
  <si>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</si>
  <si>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</si>
  <si>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</si>
  <si>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</si>
  <si>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</si>
  <si>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</si>
  <si>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</si>
  <si>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</si>
  <si>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</si>
  <si>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</si>
  <si>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</si>
  <si>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Hard Money For 60 Days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</si>
  <si>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</si>
  <si>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</si>
  <si>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</si>
  <si>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</si>
  <si>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</si>
  <si>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rate/term refinance.</t>
  </si>
  <si>
    <t>1785 Santa Clara</t>
  </si>
  <si>
    <t>Memphis, Tennessee 38116</t>
  </si>
  <si>
    <t>Estimated ARV 195k</t>
  </si>
  <si>
    <t>Range $1595- $1795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</si>
</sst>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5" workbookViewId="0">
      <selection activeCell="C26" sqref="C26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7" t="s">
        <v>0</v>
      </c>
      <c r="B1" s="7" t="s">
        <v>32</v>
      </c>
    </row>
    <row r="2" spans="1:5" ht="14.7" thickBot="1" x14ac:dyDescent="0.6">
      <c r="A2" s="38"/>
      <c r="B2" s="8" t="s">
        <v>33</v>
      </c>
    </row>
    <row r="3" spans="1:5" ht="15.9" thickBot="1" x14ac:dyDescent="0.6">
      <c r="A3" s="39" t="s">
        <v>17</v>
      </c>
      <c r="B3" s="40"/>
    </row>
    <row r="4" spans="1:5" x14ac:dyDescent="0.55000000000000004">
      <c r="A4" s="9" t="s">
        <v>1</v>
      </c>
      <c r="B4" s="2">
        <v>179900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181900</v>
      </c>
      <c r="C6" t="s">
        <v>34</v>
      </c>
    </row>
    <row r="7" spans="1:5" ht="14.7" thickBot="1" x14ac:dyDescent="0.6">
      <c r="A7" s="11" t="s">
        <v>2</v>
      </c>
      <c r="B7" s="4">
        <v>129400</v>
      </c>
      <c r="C7" t="s">
        <v>29</v>
      </c>
    </row>
    <row r="8" spans="1:5" ht="19.5" customHeight="1" thickBot="1" x14ac:dyDescent="0.6">
      <c r="A8" s="41" t="s">
        <v>3</v>
      </c>
      <c r="B8" s="42"/>
    </row>
    <row r="9" spans="1:5" x14ac:dyDescent="0.55000000000000004">
      <c r="A9" s="10" t="s">
        <v>4</v>
      </c>
      <c r="B9" s="3">
        <v>1795</v>
      </c>
      <c r="C9" t="s">
        <v>35</v>
      </c>
    </row>
    <row r="10" spans="1:5" ht="14.7" thickBot="1" x14ac:dyDescent="0.6">
      <c r="A10" s="10" t="s">
        <v>22</v>
      </c>
      <c r="B10" s="3">
        <v>169.5</v>
      </c>
    </row>
    <row r="11" spans="1:5" x14ac:dyDescent="0.55000000000000004">
      <c r="A11" s="10" t="s">
        <v>5</v>
      </c>
      <c r="B11" s="31">
        <f>(834.89)/12</f>
        <v>69.57416666666667</v>
      </c>
      <c r="C11" s="45" t="s">
        <v>30</v>
      </c>
      <c r="D11" s="46"/>
      <c r="E11" s="47"/>
    </row>
    <row r="12" spans="1:5" ht="28.15" customHeight="1" thickBot="1" x14ac:dyDescent="0.6">
      <c r="A12" s="10" t="s">
        <v>6</v>
      </c>
      <c r="B12" s="32">
        <f>(870.22)/12</f>
        <v>72.518333333333331</v>
      </c>
      <c r="C12" s="48"/>
      <c r="D12" s="49"/>
      <c r="E12" s="50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1408.4075</v>
      </c>
    </row>
    <row r="15" spans="1:5" ht="14.7" thickBot="1" x14ac:dyDescent="0.6">
      <c r="A15" s="10" t="s">
        <v>14</v>
      </c>
      <c r="B15" s="5">
        <f>(B14*12)/B6</f>
        <v>9.2913084112149533E-2</v>
      </c>
    </row>
    <row r="16" spans="1:5" ht="15.9" thickBot="1" x14ac:dyDescent="0.6">
      <c r="A16" s="43" t="s">
        <v>8</v>
      </c>
      <c r="B16" s="44"/>
    </row>
    <row r="17" spans="1:5" ht="14.7" thickBot="1" x14ac:dyDescent="0.6">
      <c r="A17" s="15" t="s">
        <v>20</v>
      </c>
      <c r="B17" s="16">
        <v>179900</v>
      </c>
    </row>
    <row r="18" spans="1:5" ht="14.55" customHeight="1" x14ac:dyDescent="0.55000000000000004">
      <c r="A18" s="15" t="s">
        <v>9</v>
      </c>
      <c r="B18" s="16">
        <v>23900</v>
      </c>
      <c r="C18" s="33" t="s">
        <v>31</v>
      </c>
      <c r="D18" s="34"/>
    </row>
    <row r="19" spans="1:5" ht="46.2" customHeight="1" thickBot="1" x14ac:dyDescent="0.6">
      <c r="A19" s="17" t="s">
        <v>16</v>
      </c>
      <c r="B19" s="16">
        <v>156000</v>
      </c>
      <c r="C19" s="35"/>
      <c r="D19" s="36"/>
    </row>
    <row r="20" spans="1:5" x14ac:dyDescent="0.55000000000000004">
      <c r="A20" s="15" t="s">
        <v>11</v>
      </c>
      <c r="B20" s="18">
        <v>6.5000000000000002E-2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986.02611664902349</v>
      </c>
    </row>
    <row r="23" spans="1:5" ht="14.7" thickBot="1" x14ac:dyDescent="0.6">
      <c r="A23" s="21" t="s">
        <v>13</v>
      </c>
      <c r="B23" s="22">
        <f>(B14-B22)</f>
        <v>422.38138335097653</v>
      </c>
      <c r="C23" s="14" t="s">
        <v>23</v>
      </c>
    </row>
    <row r="24" spans="1:5" ht="14.7" thickBot="1" x14ac:dyDescent="0.6">
      <c r="A24" s="23" t="s">
        <v>21</v>
      </c>
      <c r="B24" s="24">
        <f>(B23*12)/B30</f>
        <v>0.15406007903379082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v>23900</v>
      </c>
      <c r="C26" s="30" t="s">
        <v>27</v>
      </c>
    </row>
    <row r="27" spans="1:5" x14ac:dyDescent="0.55000000000000004">
      <c r="B27" s="26">
        <v>2500</v>
      </c>
      <c r="C27" s="30" t="s">
        <v>26</v>
      </c>
    </row>
    <row r="28" spans="1:5" x14ac:dyDescent="0.55000000000000004">
      <c r="B28" s="26">
        <v>0</v>
      </c>
      <c r="C28" s="30" t="s">
        <v>25</v>
      </c>
    </row>
    <row r="29" spans="1:5" ht="14.7" thickBot="1" x14ac:dyDescent="0.6">
      <c r="B29" s="27">
        <v>6500</v>
      </c>
      <c r="C29" s="30" t="s">
        <v>28</v>
      </c>
    </row>
    <row r="30" spans="1:5" ht="14.7" thickBot="1" x14ac:dyDescent="0.6">
      <c r="B30" s="28">
        <f>SUM(B26:B29)</f>
        <v>32900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2026-02-15T18:18:29Z</dcterms:modified>
</cp:coreProperties>
</file>