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68141E4E-7793-4BC9-A064-51926B79B99E}" xr6:coauthVersionLast="47" xr6:coauthVersionMax="47" xr10:uidLastSave="{00000000-0000-0000-0000-000000000000}"/>
  <bookViews>
    <workbookView xWindow="1068" yWindow="1068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<sst xmlns="http://schemas.openxmlformats.org/spreadsheetml/2006/main" count="35" uniqueCount="35">
  <si>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</si>
  <si>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</si>
  <si>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</si>
  <si>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</si>
  <si>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</si>
  <si>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</si>
  <si>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</si>
  <si>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</si>
  <si>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</si>
  <si>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</si>
  <si>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</si>
  <si>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</si>
  <si>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</si>
  <si>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</si>
  <si>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</si>
  <si>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</si>
  <si>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</si>
  <si>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</si>
  <si>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</si>
  <si>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</si>
  <si>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</si>
  <si>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</si>
  <si>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</si>
  <si>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</si>
  <si>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</si>
  <si>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</si>
  <si>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Needs to be contested</t>
  </si>
  <si>
    <t>Estimated new tax assessments coming which should lower taxes</t>
  </si>
  <si>
    <t>Management Fee(10%)</t>
  </si>
  <si>
    <t>30 year amortization - Assumes 80% refinance Assumes Hard Money Purchase and rate/trem refinance.</t>
  </si>
  <si>
    <t>4085 Steele Street</t>
  </si>
  <si>
    <t>Memphis, Tennessee 38127</t>
  </si>
  <si>
    <t>Estimated ARV 170k</t>
  </si>
  <si>
    <t>Range $1450- $1650</t>
  </si>
  <si>
    <t>Hard Money For 90 Days - I will pay 3k towards your hard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</si>
</sst>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7" workbookViewId="0">
      <selection activeCell="C28" sqref="C28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30</v>
      </c>
    </row>
    <row r="2" spans="1:5" ht="14.7" thickBot="1" x14ac:dyDescent="0.6">
      <c r="A2" s="39"/>
      <c r="B2" s="8" t="s">
        <v>31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149900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151900</v>
      </c>
      <c r="C6" t="s">
        <v>32</v>
      </c>
    </row>
    <row r="7" spans="1:5" ht="14.7" thickBot="1" x14ac:dyDescent="0.6">
      <c r="A7" s="11" t="s">
        <v>2</v>
      </c>
      <c r="B7" s="4">
        <v>110000</v>
      </c>
      <c r="C7" t="s">
        <v>26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1650</v>
      </c>
      <c r="C9" t="s">
        <v>33</v>
      </c>
    </row>
    <row r="10" spans="1:5" ht="14.7" thickBot="1" x14ac:dyDescent="0.6">
      <c r="A10" s="10" t="s">
        <v>28</v>
      </c>
      <c r="B10" s="3">
        <v>165</v>
      </c>
      <c r="C10" s="33"/>
    </row>
    <row r="11" spans="1:5" x14ac:dyDescent="0.55000000000000004">
      <c r="A11" s="10" t="s">
        <v>5</v>
      </c>
      <c r="B11" s="31">
        <f>(709.72)/12</f>
        <v>59.143333333333338</v>
      </c>
      <c r="C11" s="46" t="s">
        <v>27</v>
      </c>
      <c r="D11" s="47"/>
      <c r="E11" s="48"/>
    </row>
    <row r="12" spans="1:5" ht="28.15" customHeight="1" thickBot="1" x14ac:dyDescent="0.6">
      <c r="A12" s="10" t="s">
        <v>6</v>
      </c>
      <c r="B12" s="32">
        <f>(739.25)/12</f>
        <v>61.604166666666664</v>
      </c>
      <c r="C12" s="49"/>
      <c r="D12" s="50"/>
      <c r="E12" s="51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1289.2525000000001</v>
      </c>
    </row>
    <row r="15" spans="1:5" ht="14.7" thickBot="1" x14ac:dyDescent="0.6">
      <c r="A15" s="10" t="s">
        <v>14</v>
      </c>
      <c r="B15" s="5">
        <f>(B14*12)/B6</f>
        <v>0.1018500987491771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149900</v>
      </c>
    </row>
    <row r="18" spans="1:5" ht="14.55" customHeight="1" x14ac:dyDescent="0.55000000000000004">
      <c r="A18" s="15" t="s">
        <v>9</v>
      </c>
      <c r="B18" s="16">
        <v>13900</v>
      </c>
      <c r="C18" s="34" t="s">
        <v>29</v>
      </c>
      <c r="D18" s="35"/>
    </row>
    <row r="19" spans="1:5" ht="35.5" customHeight="1" thickBot="1" x14ac:dyDescent="0.6">
      <c r="A19" s="17" t="s">
        <v>16</v>
      </c>
      <c r="B19" s="16">
        <v>136000</v>
      </c>
      <c r="C19" s="36"/>
      <c r="D19" s="37"/>
    </row>
    <row r="20" spans="1:5" x14ac:dyDescent="0.55000000000000004">
      <c r="A20" s="15" t="s">
        <v>11</v>
      </c>
      <c r="B20" s="18">
        <v>6.5000000000000002E-2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859.61251195043076</v>
      </c>
    </row>
    <row r="23" spans="1:5" ht="14.7" thickBot="1" x14ac:dyDescent="0.6">
      <c r="A23" s="21" t="s">
        <v>13</v>
      </c>
      <c r="B23" s="22">
        <f>(B14-B22)</f>
        <v>429.6399880495693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0.37091221989890877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13900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5000</v>
      </c>
      <c r="C28" s="30" t="s">
        <v>34</v>
      </c>
    </row>
    <row r="29" spans="1:5" ht="14.7" thickBot="1" x14ac:dyDescent="0.6">
      <c r="B29" s="27">
        <v>6500</v>
      </c>
      <c r="C29" s="30"/>
    </row>
    <row r="30" spans="1:5" ht="14.7" thickBot="1" x14ac:dyDescent="0.6">
      <c r="B30" s="28">
        <f>SUM(B26:B29)</f>
        <v>27900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2026-03-18T19:49:29Z</dcterms:modified>
</cp:coreProperties>
</file>