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Bondale\"/>
    </mc:Choice>
  </mc:AlternateContent>
  <xr:revisionPtr revIDLastSave="0" documentId="13_ncr:1_{64EAA18F-7C6D-402F-BB5E-144183C9FD6B}" xr6:coauthVersionLast="47" xr6:coauthVersionMax="47" xr10:uidLastSave="{00000000-0000-0000-0000-000000000000}"/>
  <bookViews>
    <workbookView xWindow="1038" yWindow="1038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<sst xmlns="http://schemas.openxmlformats.org/spreadsheetml/2006/main" count="36" uniqueCount="36">
  <si>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</si>
  <si>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</si>
  <si>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</si>
  <si>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</si>
  <si>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</si>
  <si>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</si>
  <si>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</si>
  <si>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</si>
  <si>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</si>
  <si>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</si>
  <si>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</si>
  <si>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</si>
  <si>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</si>
  <si>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</si>
  <si>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</si>
  <si>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</si>
  <si>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</si>
  <si>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</si>
  <si>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</si>
  <si>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</si>
  <si>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</si>
  <si>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</si>
  <si>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</si>
  <si>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</si>
  <si>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</si>
  <si>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</si>
  <si>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</si>
  <si>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</si>
  <si>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</si>
  <si>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Management Fee(10%)</t>
  </si>
  <si>
    <t>Assumes Cash Purchase</t>
  </si>
  <si>
    <t>30 year amortization - Assumes 80% refinance Assumes Cash Purchase and rate/trem refinance.</t>
  </si>
  <si>
    <t>4799 Bondale</t>
  </si>
  <si>
    <t>Memphis, Tennessee 38118</t>
  </si>
  <si>
    <t>Estimated ARV 225k</t>
  </si>
  <si>
    <t>Range $1595- $1795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</si>
</sst>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9" fontId="0" fillId="0" borderId="0" xfId="0" applyNumberFormat="1"/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5" workbookViewId="0">
      <selection activeCell="F25" sqref="F25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4" t="s">
        <v>0</v>
      </c>
      <c r="B1" s="7" t="s">
        <v>32</v>
      </c>
    </row>
    <row r="2" spans="1:5" ht="14.7" thickBot="1" x14ac:dyDescent="0.6">
      <c r="A2" s="35"/>
      <c r="B2" s="8" t="s">
        <v>33</v>
      </c>
    </row>
    <row r="3" spans="1:5" ht="15.9" thickBot="1" x14ac:dyDescent="0.6">
      <c r="A3" s="36" t="s">
        <v>17</v>
      </c>
      <c r="B3" s="37"/>
    </row>
    <row r="4" spans="1:5" x14ac:dyDescent="0.55000000000000004">
      <c r="A4" s="9" t="s">
        <v>1</v>
      </c>
      <c r="B4" s="2">
        <v>194900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201900</v>
      </c>
      <c r="C6" t="s">
        <v>34</v>
      </c>
    </row>
    <row r="7" spans="1:5" ht="14.7" thickBot="1" x14ac:dyDescent="0.6">
      <c r="A7" s="11" t="s">
        <v>2</v>
      </c>
      <c r="B7" s="4">
        <v>173600</v>
      </c>
      <c r="C7" t="s">
        <v>27</v>
      </c>
    </row>
    <row r="8" spans="1:5" ht="19.5" customHeight="1" thickBot="1" x14ac:dyDescent="0.6">
      <c r="A8" s="38" t="s">
        <v>3</v>
      </c>
      <c r="B8" s="39"/>
    </row>
    <row r="9" spans="1:5" x14ac:dyDescent="0.55000000000000004">
      <c r="A9" s="10" t="s">
        <v>4</v>
      </c>
      <c r="B9" s="3">
        <v>1795</v>
      </c>
      <c r="C9" t="s">
        <v>35</v>
      </c>
    </row>
    <row r="10" spans="1:5" ht="14.7" thickBot="1" x14ac:dyDescent="0.6">
      <c r="A10" s="10" t="s">
        <v>29</v>
      </c>
      <c r="B10" s="3">
        <v>179.5</v>
      </c>
      <c r="C10" s="33"/>
    </row>
    <row r="11" spans="1:5" x14ac:dyDescent="0.55000000000000004">
      <c r="A11" s="10" t="s">
        <v>5</v>
      </c>
      <c r="B11" s="31">
        <f>(1120.07/12)</f>
        <v>93.339166666666657</v>
      </c>
      <c r="C11" s="42" t="s">
        <v>28</v>
      </c>
      <c r="D11" s="43"/>
      <c r="E11" s="44"/>
    </row>
    <row r="12" spans="1:5" ht="28.15" customHeight="1" thickBot="1" x14ac:dyDescent="0.6">
      <c r="A12" s="10" t="s">
        <v>6</v>
      </c>
      <c r="B12" s="32">
        <f>(1167.46)/12</f>
        <v>97.288333333333341</v>
      </c>
      <c r="C12" s="45"/>
      <c r="D12" s="46"/>
      <c r="E12" s="47"/>
    </row>
    <row r="13" spans="1:5" ht="14.7" thickBot="1" x14ac:dyDescent="0.6">
      <c r="A13" s="10" t="s">
        <v>18</v>
      </c>
      <c r="B13" s="3">
        <v>85</v>
      </c>
    </row>
    <row r="14" spans="1:5" ht="14.7" thickBot="1" x14ac:dyDescent="0.6">
      <c r="A14" s="12" t="s">
        <v>7</v>
      </c>
      <c r="B14" s="6">
        <f>(B9-(B10++B11+B12+B13))</f>
        <v>1339.8724999999999</v>
      </c>
    </row>
    <row r="15" spans="1:5" ht="14.7" thickBot="1" x14ac:dyDescent="0.6">
      <c r="A15" s="10" t="s">
        <v>14</v>
      </c>
      <c r="B15" s="5">
        <f>(B14*12)/B6</f>
        <v>7.9635809806835059E-2</v>
      </c>
    </row>
    <row r="16" spans="1:5" ht="15.9" thickBot="1" x14ac:dyDescent="0.6">
      <c r="A16" s="40" t="s">
        <v>8</v>
      </c>
      <c r="B16" s="41"/>
    </row>
    <row r="17" spans="1:5" ht="14.7" thickBot="1" x14ac:dyDescent="0.6">
      <c r="A17" s="15" t="s">
        <v>20</v>
      </c>
      <c r="B17" s="16">
        <v>194900</v>
      </c>
    </row>
    <row r="18" spans="1:5" ht="14.55" customHeight="1" x14ac:dyDescent="0.55000000000000004">
      <c r="A18" s="15" t="s">
        <v>9</v>
      </c>
      <c r="B18" s="16">
        <v>14900</v>
      </c>
      <c r="C18" s="48" t="s">
        <v>31</v>
      </c>
      <c r="D18" s="50"/>
    </row>
    <row r="19" spans="1:5" ht="35.5" customHeight="1" x14ac:dyDescent="0.55000000000000004">
      <c r="A19" s="17" t="s">
        <v>16</v>
      </c>
      <c r="B19" s="16">
        <v>180000</v>
      </c>
      <c r="C19" s="49"/>
      <c r="D19" s="51"/>
    </row>
    <row r="20" spans="1:5" ht="14.7" thickBot="1" x14ac:dyDescent="0.6">
      <c r="A20" s="15" t="s">
        <v>11</v>
      </c>
      <c r="B20" s="18">
        <v>6.25E-2</v>
      </c>
      <c r="C20" s="52"/>
      <c r="D20" s="53"/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1108.2909607675047</v>
      </c>
    </row>
    <row r="23" spans="1:5" ht="14.7" thickBot="1" x14ac:dyDescent="0.6">
      <c r="A23" s="21" t="s">
        <v>13</v>
      </c>
      <c r="B23" s="22">
        <f>(B14-B22)</f>
        <v>231.58153923249529</v>
      </c>
      <c r="C23" s="14" t="s">
        <v>22</v>
      </c>
    </row>
    <row r="24" spans="1:5" ht="14.7" thickBot="1" x14ac:dyDescent="0.6">
      <c r="A24" s="23" t="s">
        <v>21</v>
      </c>
      <c r="B24" s="24">
        <f>(B23*12)/B18</f>
        <v>0.18650862220066736</v>
      </c>
    </row>
    <row r="25" spans="1:5" ht="30" customHeight="1" thickBot="1" x14ac:dyDescent="0.6">
      <c r="B25" s="29" t="s">
        <v>23</v>
      </c>
    </row>
    <row r="26" spans="1:5" x14ac:dyDescent="0.55000000000000004">
      <c r="B26" s="25">
        <v>14900</v>
      </c>
      <c r="C26" s="30" t="s">
        <v>25</v>
      </c>
    </row>
    <row r="27" spans="1:5" x14ac:dyDescent="0.55000000000000004">
      <c r="B27" s="26">
        <v>2500</v>
      </c>
      <c r="C27" s="30" t="s">
        <v>24</v>
      </c>
    </row>
    <row r="28" spans="1:5" x14ac:dyDescent="0.55000000000000004">
      <c r="B28" s="26">
        <v>0</v>
      </c>
      <c r="C28" s="30" t="s">
        <v>30</v>
      </c>
    </row>
    <row r="29" spans="1:5" ht="14.7" thickBot="1" x14ac:dyDescent="0.6">
      <c r="B29" s="27">
        <v>6500</v>
      </c>
      <c r="C29" s="30" t="s">
        <v>26</v>
      </c>
    </row>
    <row r="30" spans="1:5" ht="14.7" thickBot="1" x14ac:dyDescent="0.6">
      <c r="B30" s="28">
        <f>SUM(B26:B29)</f>
        <v>23900</v>
      </c>
    </row>
    <row r="32" spans="1:5" ht="15" customHeight="1" x14ac:dyDescent="0.55000000000000004"/>
  </sheetData>
  <mergeCells count="6">
    <mergeCell ref="C18:D20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2026-04-01T20:21:02Z</dcterms:modified>
</cp:coreProperties>
</file>