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945D5E86-E813-4BDB-A872-3E4B62A3B978}" xr6:coauthVersionLast="47" xr6:coauthVersionMax="47" xr10:uidLastSave="{00000000-0000-0000-0000-000000000000}"/>
  <bookViews>
    <workbookView xWindow="1038" yWindow="103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19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<sst xmlns="http://schemas.openxmlformats.org/spreadsheetml/2006/main" count="36" uniqueCount="36">
  <si>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</si>
  <si>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</si>
  <si>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</si>
  <si>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</si>
  <si>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</si>
  <si>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</si>
  <si>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</si>
  <si>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</si>
  <si>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</si>
  <si>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</si>
  <si>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</si>
  <si>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</si>
  <si>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</si>
  <si>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</si>
  <si>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</si>
  <si>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</si>
  <si>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</si>
  <si>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</si>
  <si>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</si>
  <si>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</si>
  <si>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</si>
  <si>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</si>
  <si>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</si>
  <si>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</si>
  <si>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</si>
  <si>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</si>
  <si>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</si>
  <si>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</si>
  <si>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</si>
  <si>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Management Fee(10%)</t>
  </si>
  <si>
    <t>Assumes Cash Purchase</t>
  </si>
  <si>
    <t>30 year amortization - Assumes 80% refinance AssumesCash Purchase and rate/trem refinance.</t>
  </si>
  <si>
    <t>3011 Lounette</t>
  </si>
  <si>
    <t>Memphis, Tennessee 38114</t>
  </si>
  <si>
    <t>Estimated ARV 130k</t>
  </si>
  <si>
    <t>Range $1095- $1295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</si>
</sst>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C26" sqref="C26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8" t="s">
        <v>0</v>
      </c>
      <c r="B1" s="7" t="s">
        <v>32</v>
      </c>
    </row>
    <row r="2" spans="1:5" ht="14.7" thickBot="1" x14ac:dyDescent="0.6">
      <c r="A2" s="39"/>
      <c r="B2" s="8" t="s">
        <v>33</v>
      </c>
    </row>
    <row r="3" spans="1:5" ht="15.9" thickBot="1" x14ac:dyDescent="0.6">
      <c r="A3" s="40" t="s">
        <v>17</v>
      </c>
      <c r="B3" s="41"/>
    </row>
    <row r="4" spans="1:5" x14ac:dyDescent="0.55000000000000004">
      <c r="A4" s="9" t="s">
        <v>1</v>
      </c>
      <c r="B4" s="2">
        <v>114900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116900</v>
      </c>
      <c r="C6" t="s">
        <v>34</v>
      </c>
    </row>
    <row r="7" spans="1:5" ht="14.7" thickBot="1" x14ac:dyDescent="0.6">
      <c r="A7" s="11" t="s">
        <v>2</v>
      </c>
      <c r="B7" s="4">
        <v>51700</v>
      </c>
      <c r="C7" t="s">
        <v>27</v>
      </c>
    </row>
    <row r="8" spans="1:5" ht="19.5" customHeight="1" thickBot="1" x14ac:dyDescent="0.6">
      <c r="A8" s="42" t="s">
        <v>3</v>
      </c>
      <c r="B8" s="43"/>
    </row>
    <row r="9" spans="1:5" x14ac:dyDescent="0.55000000000000004">
      <c r="A9" s="10" t="s">
        <v>4</v>
      </c>
      <c r="B9" s="3">
        <v>1295</v>
      </c>
      <c r="C9" t="s">
        <v>35</v>
      </c>
    </row>
    <row r="10" spans="1:5" ht="14.7" thickBot="1" x14ac:dyDescent="0.6">
      <c r="A10" s="10" t="s">
        <v>29</v>
      </c>
      <c r="B10" s="3">
        <v>119.5</v>
      </c>
      <c r="C10" s="33"/>
    </row>
    <row r="11" spans="1:5" x14ac:dyDescent="0.55000000000000004">
      <c r="A11" s="10" t="s">
        <v>5</v>
      </c>
      <c r="B11" s="31">
        <f>(333.57)/12</f>
        <v>27.797499999999999</v>
      </c>
      <c r="C11" s="46" t="s">
        <v>28</v>
      </c>
      <c r="D11" s="47"/>
      <c r="E11" s="48"/>
    </row>
    <row r="12" spans="1:5" ht="28.15" customHeight="1" thickBot="1" x14ac:dyDescent="0.6">
      <c r="A12" s="10" t="s">
        <v>6</v>
      </c>
      <c r="B12" s="32">
        <f>(347.68)/12</f>
        <v>28.973333333333333</v>
      </c>
      <c r="C12" s="49"/>
      <c r="D12" s="50"/>
      <c r="E12" s="51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1043.7291666666667</v>
      </c>
    </row>
    <row r="15" spans="1:5" ht="14.7" thickBot="1" x14ac:dyDescent="0.6">
      <c r="A15" s="10" t="s">
        <v>14</v>
      </c>
      <c r="B15" s="5">
        <f>(B14*12)/B6</f>
        <v>0.10714071856287426</v>
      </c>
    </row>
    <row r="16" spans="1:5" ht="15.9" thickBot="1" x14ac:dyDescent="0.6">
      <c r="A16" s="44" t="s">
        <v>8</v>
      </c>
      <c r="B16" s="45"/>
    </row>
    <row r="17" spans="1:5" ht="14.7" thickBot="1" x14ac:dyDescent="0.6">
      <c r="A17" s="15" t="s">
        <v>20</v>
      </c>
      <c r="B17" s="16">
        <v>114900</v>
      </c>
    </row>
    <row r="18" spans="1:5" ht="14.55" customHeight="1" x14ac:dyDescent="0.55000000000000004">
      <c r="A18" s="15" t="s">
        <v>9</v>
      </c>
      <c r="B18" s="16">
        <v>10900</v>
      </c>
      <c r="C18" s="34" t="s">
        <v>31</v>
      </c>
      <c r="D18" s="35"/>
    </row>
    <row r="19" spans="1:5" ht="35.5" customHeight="1" thickBot="1" x14ac:dyDescent="0.6">
      <c r="A19" s="17" t="s">
        <v>16</v>
      </c>
      <c r="B19" s="16">
        <f>(130000*0.8)</f>
        <v>104000</v>
      </c>
      <c r="C19" s="36"/>
      <c r="D19" s="37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640.34588844344717</v>
      </c>
    </row>
    <row r="23" spans="1:5" ht="14.7" thickBot="1" x14ac:dyDescent="0.6">
      <c r="A23" s="21" t="s">
        <v>13</v>
      </c>
      <c r="B23" s="22">
        <f>(B14-B22)</f>
        <v>403.38327822321958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0.44409168244758118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10900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30</v>
      </c>
    </row>
    <row r="29" spans="1:5" ht="14.7" thickBot="1" x14ac:dyDescent="0.6">
      <c r="B29" s="27">
        <v>6500</v>
      </c>
      <c r="C29" s="30" t="s">
        <v>26</v>
      </c>
    </row>
    <row r="30" spans="1:5" ht="14.7" thickBot="1" x14ac:dyDescent="0.6">
      <c r="B30" s="28">
        <f>SUM(B26:B29)</f>
        <v>19900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2026-05-12T16:12:16Z</dcterms:modified>
</cp:coreProperties>
</file>