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9DBFC727-380B-4F92-988F-C2CDB65C76F5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<sst xmlns="http://schemas.openxmlformats.org/spreadsheetml/2006/main" count="36" uniqueCount="36">
  <si>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</si>
  <si>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</si>
  <si>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</si>
  <si>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</si>
  <si>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</si>
  <si>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</si>
  <si>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</si>
  <si>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</si>
  <si>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</si>
  <si>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</si>
  <si>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</si>
  <si>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</si>
  <si>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</si>
  <si>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</si>
  <si>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</si>
  <si>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</si>
  <si>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</si>
  <si>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</si>
  <si>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</si>
  <si>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</si>
  <si>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</si>
  <si>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</si>
  <si>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</si>
  <si>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</si>
  <si>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</si>
  <si>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Hard Money For 60 Days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</si>
  <si>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</si>
  <si>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</si>
  <si>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</si>
  <si>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</si>
  <si>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</si>
  <si>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</si>
  <si>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303 Meadowwood</t>
  </si>
  <si>
    <t>Memphis, Tennessee 38109</t>
  </si>
  <si>
    <t>Range $1695- $1895</t>
  </si>
  <si>
    <t>Estimated ARV 240k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</si>
</sst>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13" workbookViewId="0">
      <selection activeCell="C26" sqref="C26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32</v>
      </c>
    </row>
    <row r="2" spans="1:5" ht="14.7" thickBot="1" x14ac:dyDescent="0.6">
      <c r="A2" s="38"/>
      <c r="B2" s="8" t="s">
        <v>33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189900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136300</v>
      </c>
      <c r="C6" t="s">
        <v>35</v>
      </c>
    </row>
    <row r="7" spans="1:5" ht="14.7" thickBot="1" x14ac:dyDescent="0.6">
      <c r="A7" s="11" t="s">
        <v>2</v>
      </c>
      <c r="B7" s="4">
        <v>176500</v>
      </c>
      <c r="C7" t="s">
        <v>29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1895</v>
      </c>
      <c r="C9" t="s">
        <v>34</v>
      </c>
    </row>
    <row r="10" spans="1:5" ht="14.7" thickBot="1" x14ac:dyDescent="0.6">
      <c r="A10" s="10" t="s">
        <v>22</v>
      </c>
      <c r="B10" s="3">
        <v>189.5</v>
      </c>
    </row>
    <row r="11" spans="1:5" x14ac:dyDescent="0.55000000000000004">
      <c r="A11" s="10" t="s">
        <v>5</v>
      </c>
      <c r="B11" s="31">
        <f>(1138.78)/12</f>
        <v>94.898333333333326</v>
      </c>
      <c r="C11" s="45" t="s">
        <v>30</v>
      </c>
      <c r="D11" s="46"/>
      <c r="E11" s="47"/>
    </row>
    <row r="12" spans="1:5" ht="28.15" customHeight="1" thickBot="1" x14ac:dyDescent="0.6">
      <c r="A12" s="10" t="s">
        <v>6</v>
      </c>
      <c r="B12" s="32">
        <f>(1186.96)/12</f>
        <v>98.913333333333341</v>
      </c>
      <c r="C12" s="48"/>
      <c r="D12" s="49"/>
      <c r="E12" s="50"/>
    </row>
    <row r="13" spans="1:5" ht="14.7" thickBot="1" x14ac:dyDescent="0.6">
      <c r="A13" s="10" t="s">
        <v>18</v>
      </c>
      <c r="B13" s="3">
        <v>95</v>
      </c>
    </row>
    <row r="14" spans="1:5" ht="14.7" thickBot="1" x14ac:dyDescent="0.6">
      <c r="A14" s="12" t="s">
        <v>7</v>
      </c>
      <c r="B14" s="6">
        <f>(B9-(B10++B11+B12+B13))</f>
        <v>1416.6883333333333</v>
      </c>
    </row>
    <row r="15" spans="1:5" ht="14.7" thickBot="1" x14ac:dyDescent="0.6">
      <c r="A15" s="10" t="s">
        <v>14</v>
      </c>
      <c r="B15" s="5">
        <f>(B14*12)/B6</f>
        <v>0.12472677916360968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189900</v>
      </c>
    </row>
    <row r="18" spans="1:5" ht="14.55" customHeight="1" x14ac:dyDescent="0.55000000000000004">
      <c r="A18" s="15" t="s">
        <v>9</v>
      </c>
      <c r="B18" s="16">
        <v>0</v>
      </c>
      <c r="C18" s="33" t="s">
        <v>31</v>
      </c>
      <c r="D18" s="34"/>
    </row>
    <row r="19" spans="1:5" ht="46.2" customHeight="1" thickBot="1" x14ac:dyDescent="0.6">
      <c r="A19" s="17" t="s">
        <v>16</v>
      </c>
      <c r="B19" s="16">
        <v>192000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1182.1770248186717</v>
      </c>
    </row>
    <row r="23" spans="1:5" ht="14.7" thickBot="1" x14ac:dyDescent="0.6">
      <c r="A23" s="21" t="s">
        <v>13</v>
      </c>
      <c r="B23" s="22">
        <f>(B14-B22)</f>
        <v>234.51130851466155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0.43294395418091364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-2500</v>
      </c>
      <c r="C26" s="30" t="s">
        <v>27</v>
      </c>
    </row>
    <row r="27" spans="1:5" x14ac:dyDescent="0.55000000000000004">
      <c r="B27" s="26">
        <v>2500</v>
      </c>
      <c r="C27" s="30" t="s">
        <v>26</v>
      </c>
    </row>
    <row r="28" spans="1:5" x14ac:dyDescent="0.55000000000000004">
      <c r="B28" s="26">
        <v>0</v>
      </c>
      <c r="C28" s="30" t="s">
        <v>25</v>
      </c>
    </row>
    <row r="29" spans="1:5" ht="14.7" thickBot="1" x14ac:dyDescent="0.6">
      <c r="B29" s="27">
        <v>6500</v>
      </c>
      <c r="C29" s="30" t="s">
        <v>28</v>
      </c>
    </row>
    <row r="30" spans="1:5" ht="14.7" thickBot="1" x14ac:dyDescent="0.6">
      <c r="B30" s="28">
        <f>SUM(B26:B29)</f>
        <v>6500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2026-05-05T21:14:10Z</dcterms:modified>
</cp:coreProperties>
</file>