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6AA857F1-B88A-48FD-896C-14F0EBA03C1F}" xr6:coauthVersionLast="47" xr6:coauthVersionMax="47" xr10:uidLastSave="{00000000-0000-0000-0000-000000000000}"/>
  <bookViews>
    <workbookView xWindow="702" yWindow="702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19" i="1"/>
  <c r="B10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<sst xmlns="http://schemas.openxmlformats.org/spreadsheetml/2006/main" count="36" uniqueCount="36">
  <si>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</si>
  <si>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</si>
  <si>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</si>
  <si>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</si>
  <si>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</si>
  <si>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</si>
  <si>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</si>
  <si>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</si>
  <si>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</si>
  <si>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</si>
  <si>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</si>
  <si>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</si>
  <si>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</si>
  <si>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</si>
  <si>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</si>
  <si>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</si>
  <si>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</si>
  <si>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</si>
  <si>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</si>
  <si>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</si>
  <si>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</si>
  <si>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</si>
  <si>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</si>
  <si>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</si>
  <si>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</si>
  <si>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</si>
  <si>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</si>
  <si>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</si>
  <si>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</si>
  <si>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</si>
  <si>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</si>
  <si>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1604 Llewellyn</t>
  </si>
  <si>
    <t>Memphis, Tennessee 38116</t>
  </si>
  <si>
    <t>Estimated ARV 185k</t>
  </si>
  <si>
    <t>Range $1500- $1700</t>
  </si>
  <si>
    <t>Hard Money For 60 Days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</si>
</sst>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C18" sqref="C18:D19"/>
    </sheetView>
  </sheetViews>
  <sheetFormatPr defaultColWidth="8.83984375" defaultRowHeight="14.4" x14ac:dyDescent="0.55000000000000004"/>
  <cols>
    <col min="1" max="1" width="33.68359375" customWidth="1"/>
    <col min="2" max="2" width="31.26171875" style="1" customWidth="1"/>
  </cols>
  <sheetData>
    <row r="1" spans="1:5" x14ac:dyDescent="0.55000000000000004">
      <c r="A1" s="37" t="s">
        <v>0</v>
      </c>
      <c r="B1" s="7" t="s">
        <v>31</v>
      </c>
    </row>
    <row r="2" spans="1:5" ht="14.7" thickBot="1" x14ac:dyDescent="0.6">
      <c r="A2" s="38"/>
      <c r="B2" s="8" t="s">
        <v>32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164900</v>
      </c>
      <c r="C4">
        <v>1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176900</v>
      </c>
      <c r="C6" t="s">
        <v>33</v>
      </c>
    </row>
    <row r="7" spans="1:5" ht="14.7" thickBot="1" x14ac:dyDescent="0.6">
      <c r="A7" s="11" t="s">
        <v>2</v>
      </c>
      <c r="B7" s="4">
        <v>101100</v>
      </c>
      <c r="C7" t="s">
        <v>28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1695</v>
      </c>
      <c r="C9" t="s">
        <v>34</v>
      </c>
    </row>
    <row r="10" spans="1:5" ht="14.7" thickBot="1" x14ac:dyDescent="0.6">
      <c r="A10" s="10" t="s">
        <v>22</v>
      </c>
      <c r="B10" s="3">
        <f>(B9*0.07)</f>
        <v>118.65</v>
      </c>
    </row>
    <row r="11" spans="1:5" x14ac:dyDescent="0.55000000000000004">
      <c r="A11" s="10" t="s">
        <v>5</v>
      </c>
      <c r="B11" s="31">
        <f>(651.65)/12</f>
        <v>54.304166666666667</v>
      </c>
      <c r="C11" s="45" t="s">
        <v>29</v>
      </c>
      <c r="D11" s="46"/>
      <c r="E11" s="47"/>
    </row>
    <row r="12" spans="1:5" ht="28.15" customHeight="1" thickBot="1" x14ac:dyDescent="0.6">
      <c r="A12" s="10" t="s">
        <v>6</v>
      </c>
      <c r="B12" s="32">
        <f>(679.23)/12</f>
        <v>56.602499999999999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1390.4433333333334</v>
      </c>
    </row>
    <row r="15" spans="1:5" ht="14.7" thickBot="1" x14ac:dyDescent="0.6">
      <c r="A15" s="10" t="s">
        <v>14</v>
      </c>
      <c r="B15" s="5">
        <f>(B14*12)/B6</f>
        <v>9.4320633126059913E-2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164900</v>
      </c>
    </row>
    <row r="18" spans="1:5" ht="14.65" customHeight="1" x14ac:dyDescent="0.55000000000000004">
      <c r="A18" s="15" t="s">
        <v>9</v>
      </c>
      <c r="B18" s="16">
        <v>16900</v>
      </c>
      <c r="C18" s="33" t="s">
        <v>30</v>
      </c>
      <c r="D18" s="34"/>
    </row>
    <row r="19" spans="1:5" ht="46.15" customHeight="1" thickBot="1" x14ac:dyDescent="0.6">
      <c r="A19" s="17" t="s">
        <v>16</v>
      </c>
      <c r="B19" s="16">
        <f>(185000*0.8)</f>
        <v>148000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911.26145663105956</v>
      </c>
    </row>
    <row r="23" spans="1:5" ht="14.7" thickBot="1" x14ac:dyDescent="0.6">
      <c r="A23" s="21" t="s">
        <v>13</v>
      </c>
      <c r="B23" s="22">
        <f>(B14-B22)</f>
        <v>479.18187670227383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0.22201476912846665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16900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v>0</v>
      </c>
      <c r="C28" s="30" t="s">
        <v>35</v>
      </c>
    </row>
    <row r="29" spans="1:5" ht="14.7" thickBot="1" x14ac:dyDescent="0.6">
      <c r="B29" s="27">
        <v>6500</v>
      </c>
      <c r="C29" s="30" t="s">
        <v>27</v>
      </c>
    </row>
    <row r="30" spans="1:5" ht="14.7" thickBot="1" x14ac:dyDescent="0.6">
      <c r="B30" s="28">
        <f>SUM(B26:B29)</f>
        <v>25900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2026-06-04T16:20:21Z</dcterms:modified>
</cp:coreProperties>
</file>