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3614 Steele\"/>
    </mc:Choice>
  </mc:AlternateContent>
  <xr:revisionPtr revIDLastSave="0" documentId="13_ncr:1_{660A9D34-FE92-4FE2-A409-36BD30BB9AAC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18" i="1" l="1"/>
  <c r="B26" i="1" s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<sst xmlns="http://schemas.openxmlformats.org/spreadsheetml/2006/main" count="36" uniqueCount="36">
  <si>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</si>
  <si>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</si>
  <si>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</si>
  <si>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</si>
  <si>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</si>
  <si>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</si>
  <si>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</si>
  <si>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</si>
  <si>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</si>
  <si>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</si>
  <si>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</si>
  <si>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</si>
  <si>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</si>
  <si>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</si>
  <si>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</si>
  <si>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</si>
  <si>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</si>
  <si>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</si>
  <si>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</si>
  <si>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</si>
  <si>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</si>
  <si>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</si>
  <si>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</si>
  <si>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</si>
  <si>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</si>
  <si>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</si>
  <si>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</si>
  <si>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</si>
  <si>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</si>
  <si>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</si>
  <si>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30 year amortization - Assumes 80% refinance Assumes Cash Purchase and rate/term refinance.</t>
  </si>
  <si>
    <t>Hard Money For 120 Days Origination Fee</t>
  </si>
  <si>
    <t>3614 Steele</t>
  </si>
  <si>
    <t>Memphis, Tennessee 38127</t>
  </si>
  <si>
    <t>Range $1395- $1595</t>
  </si>
  <si>
    <t>Estimated ARV 175k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</si>
</sst>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G25" sqref="G25"/>
    </sheetView>
  </sheetViews>
  <sheetFormatPr defaultColWidth="8.83984375" defaultRowHeight="14.4" x14ac:dyDescent="0.55000000000000004"/>
  <cols>
    <col min="1" max="1" width="33.68359375" customWidth="1"/>
    <col min="2" max="2" width="31.26171875" style="1" customWidth="1"/>
  </cols>
  <sheetData>
    <row r="1" spans="1:5" x14ac:dyDescent="0.55000000000000004">
      <c r="A1" s="37" t="s">
        <v>0</v>
      </c>
      <c r="B1" s="7" t="s">
        <v>32</v>
      </c>
    </row>
    <row r="2" spans="1:5" ht="14.7" thickBot="1" x14ac:dyDescent="0.6">
      <c r="A2" s="38"/>
      <c r="B2" s="8" t="s">
        <v>33</v>
      </c>
    </row>
    <row r="3" spans="1:5" ht="15.9" thickBot="1" x14ac:dyDescent="0.6">
      <c r="A3" s="39" t="s">
        <v>17</v>
      </c>
      <c r="B3" s="40"/>
    </row>
    <row r="4" spans="1:5" x14ac:dyDescent="0.55000000000000004">
      <c r="A4" s="9" t="s">
        <v>1</v>
      </c>
      <c r="B4" s="2">
        <v>157900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159900</v>
      </c>
      <c r="C6" t="s">
        <v>35</v>
      </c>
    </row>
    <row r="7" spans="1:5" ht="14.7" thickBot="1" x14ac:dyDescent="0.6">
      <c r="A7" s="11" t="s">
        <v>2</v>
      </c>
      <c r="B7" s="4">
        <v>134900</v>
      </c>
      <c r="C7" t="s">
        <v>28</v>
      </c>
    </row>
    <row r="8" spans="1:5" ht="19.5" customHeight="1" thickBot="1" x14ac:dyDescent="0.6">
      <c r="A8" s="41" t="s">
        <v>3</v>
      </c>
      <c r="B8" s="42"/>
    </row>
    <row r="9" spans="1:5" x14ac:dyDescent="0.55000000000000004">
      <c r="A9" s="10" t="s">
        <v>4</v>
      </c>
      <c r="B9" s="3">
        <v>1595</v>
      </c>
      <c r="C9" t="s">
        <v>34</v>
      </c>
    </row>
    <row r="10" spans="1:5" ht="14.7" thickBot="1" x14ac:dyDescent="0.6">
      <c r="A10" s="10" t="s">
        <v>22</v>
      </c>
      <c r="B10" s="3">
        <v>159.5</v>
      </c>
    </row>
    <row r="11" spans="1:5" x14ac:dyDescent="0.55000000000000004">
      <c r="A11" s="10" t="s">
        <v>5</v>
      </c>
      <c r="B11" s="31">
        <f>(710.37)/12</f>
        <v>59.197499999999998</v>
      </c>
      <c r="C11" s="45" t="s">
        <v>29</v>
      </c>
      <c r="D11" s="46"/>
      <c r="E11" s="47"/>
    </row>
    <row r="12" spans="1:5" ht="28.15" customHeight="1" thickBot="1" x14ac:dyDescent="0.6">
      <c r="A12" s="10" t="s">
        <v>6</v>
      </c>
      <c r="B12" s="32">
        <f>(740.42/12)</f>
        <v>61.701666666666661</v>
      </c>
      <c r="C12" s="48"/>
      <c r="D12" s="49"/>
      <c r="E12" s="50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1239.6008333333334</v>
      </c>
    </row>
    <row r="15" spans="1:5" ht="14.7" thickBot="1" x14ac:dyDescent="0.6">
      <c r="A15" s="10" t="s">
        <v>14</v>
      </c>
      <c r="B15" s="5">
        <f>(B14*12)/B6</f>
        <v>9.302820512820513E-2</v>
      </c>
    </row>
    <row r="16" spans="1:5" ht="15.9" thickBot="1" x14ac:dyDescent="0.6">
      <c r="A16" s="43" t="s">
        <v>8</v>
      </c>
      <c r="B16" s="44"/>
    </row>
    <row r="17" spans="1:5" ht="14.7" thickBot="1" x14ac:dyDescent="0.6">
      <c r="A17" s="15" t="s">
        <v>20</v>
      </c>
      <c r="B17" s="16">
        <v>157900</v>
      </c>
    </row>
    <row r="18" spans="1:5" ht="14.65" customHeight="1" x14ac:dyDescent="0.55000000000000004">
      <c r="A18" s="15" t="s">
        <v>9</v>
      </c>
      <c r="B18" s="16">
        <f>(B17-B19)</f>
        <v>17900</v>
      </c>
      <c r="C18" s="33" t="s">
        <v>30</v>
      </c>
      <c r="D18" s="34"/>
    </row>
    <row r="19" spans="1:5" ht="57" customHeight="1" thickBot="1" x14ac:dyDescent="0.6">
      <c r="A19" s="17" t="s">
        <v>16</v>
      </c>
      <c r="B19" s="16">
        <v>140000</v>
      </c>
      <c r="C19" s="35"/>
      <c r="D19" s="36"/>
    </row>
    <row r="20" spans="1:5" x14ac:dyDescent="0.55000000000000004">
      <c r="A20" s="15" t="s">
        <v>11</v>
      </c>
      <c r="B20" s="18">
        <v>6.5000000000000002E-2</v>
      </c>
      <c r="C20" s="14"/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884.89523289014915</v>
      </c>
    </row>
    <row r="23" spans="1:5" ht="14.7" thickBot="1" x14ac:dyDescent="0.6">
      <c r="A23" s="21" t="s">
        <v>13</v>
      </c>
      <c r="B23" s="22">
        <f>(B14-B22)</f>
        <v>354.70560044318427</v>
      </c>
      <c r="C23" s="14" t="s">
        <v>23</v>
      </c>
    </row>
    <row r="24" spans="1:5" ht="14.7" thickBot="1" x14ac:dyDescent="0.6">
      <c r="A24" s="23" t="s">
        <v>21</v>
      </c>
      <c r="B24" s="24">
        <f>(B23*12)/B30</f>
        <v>0.16122981838326558</v>
      </c>
    </row>
    <row r="25" spans="1:5" ht="30" customHeight="1" thickBot="1" x14ac:dyDescent="0.6">
      <c r="B25" s="29" t="s">
        <v>24</v>
      </c>
    </row>
    <row r="26" spans="1:5" x14ac:dyDescent="0.55000000000000004">
      <c r="B26" s="25">
        <f>B18</f>
        <v>17900</v>
      </c>
      <c r="C26" s="30" t="s">
        <v>26</v>
      </c>
    </row>
    <row r="27" spans="1:5" x14ac:dyDescent="0.55000000000000004">
      <c r="B27" s="26">
        <v>2500</v>
      </c>
      <c r="C27" s="30" t="s">
        <v>25</v>
      </c>
    </row>
    <row r="28" spans="1:5" x14ac:dyDescent="0.55000000000000004">
      <c r="B28" s="26">
        <v>0</v>
      </c>
      <c r="C28" s="30" t="s">
        <v>31</v>
      </c>
    </row>
    <row r="29" spans="1:5" ht="14.7" thickBot="1" x14ac:dyDescent="0.6">
      <c r="B29" s="27">
        <v>6000</v>
      </c>
      <c r="C29" s="30" t="s">
        <v>27</v>
      </c>
    </row>
    <row r="30" spans="1:5" ht="14.7" thickBot="1" x14ac:dyDescent="0.6">
      <c r="B30" s="28">
        <f>SUM(B26:B29)</f>
        <v>26400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398437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2026-07-15T21:20:08Z</dcterms:modified>
</cp:coreProperties>
</file>